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24" windowHeight="7907"/>
  </bookViews>
  <sheets>
    <sheet name="附件1" sheetId="4" r:id="rId1"/>
    <sheet name="附件2" sheetId="9" r:id="rId2"/>
    <sheet name="附件3" sheetId="7" r:id="rId3"/>
    <sheet name="附件4" sheetId="3" r:id="rId4"/>
    <sheet name="附件5" sheetId="2" r:id="rId5"/>
    <sheet name="附件6" sheetId="5" r:id="rId6"/>
    <sheet name="附件7" sheetId="8" r:id="rId7"/>
    <sheet name="附件8" sheetId="10" r:id="rId8"/>
  </sheets>
  <calcPr calcId="144525"/>
</workbook>
</file>

<file path=xl/sharedStrings.xml><?xml version="1.0" encoding="utf-8"?>
<sst xmlns="http://schemas.openxmlformats.org/spreadsheetml/2006/main" count="483" uniqueCount="209">
  <si>
    <r>
      <rPr>
        <sz val="11"/>
        <color indexed="8"/>
        <rFont val="宋体"/>
        <charset val="134"/>
      </rPr>
      <t xml:space="preserve"> 附件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：</t>
    </r>
  </si>
  <si>
    <t>农业保险各级财政保费补贴比例表</t>
  </si>
  <si>
    <t>中央品种</t>
  </si>
  <si>
    <t>地方特色</t>
  </si>
  <si>
    <t>种植业</t>
  </si>
  <si>
    <t>养殖业</t>
  </si>
  <si>
    <t>林业</t>
  </si>
  <si>
    <t>公益林</t>
  </si>
  <si>
    <t>商品林</t>
  </si>
  <si>
    <t>烟叶</t>
  </si>
  <si>
    <t>蔬菜（魔芋）</t>
  </si>
  <si>
    <t>中药材（白花前胡）</t>
  </si>
  <si>
    <t>肉羊</t>
  </si>
  <si>
    <t>中央</t>
  </si>
  <si>
    <t>省级</t>
  </si>
  <si>
    <t>县级</t>
  </si>
  <si>
    <t>附件2：</t>
  </si>
  <si>
    <t>农业保险各品种保险金额及费率一览表</t>
  </si>
  <si>
    <t xml:space="preserve"> </t>
  </si>
  <si>
    <t>保险品种</t>
  </si>
  <si>
    <t>单位保额</t>
  </si>
  <si>
    <t>保险费率</t>
  </si>
  <si>
    <t>单位保费</t>
  </si>
  <si>
    <t>保费分担</t>
  </si>
  <si>
    <t>（元）</t>
  </si>
  <si>
    <t>（%）</t>
  </si>
  <si>
    <t>政府补贴（%）</t>
  </si>
  <si>
    <t>农户缴费（%）</t>
  </si>
  <si>
    <t>1.水 稻</t>
  </si>
  <si>
    <t>适度规模生产经营者400/700</t>
  </si>
  <si>
    <t>4.5%/4%</t>
  </si>
  <si>
    <t>18/28</t>
  </si>
  <si>
    <t>2.玉 米</t>
  </si>
  <si>
    <t>3.油 菜</t>
  </si>
  <si>
    <t>4.小 麦</t>
  </si>
  <si>
    <t>适度规模生产经营者</t>
  </si>
  <si>
    <t>2.72%/2.4%</t>
  </si>
  <si>
    <t>8.16/14.40</t>
  </si>
  <si>
    <t>300/600</t>
  </si>
  <si>
    <t>5.马铃薯</t>
  </si>
  <si>
    <t>6.育肥猪</t>
  </si>
  <si>
    <t>规模化：4%</t>
  </si>
  <si>
    <t>规模化：28</t>
  </si>
  <si>
    <t>散养户：保4个月4%保半年或全年5%</t>
  </si>
  <si>
    <t>散养户：保4个月28保半年或全年35</t>
  </si>
  <si>
    <t>7.能繁母猪</t>
  </si>
  <si>
    <t xml:space="preserve">   8. 森  林</t>
  </si>
  <si>
    <t>其中：公益林</t>
  </si>
  <si>
    <t xml:space="preserve">     商品林</t>
  </si>
  <si>
    <t>9.烟  叶</t>
  </si>
  <si>
    <t>56.67%/ 33.33%</t>
  </si>
  <si>
    <t>10.魔  芋</t>
  </si>
  <si>
    <t>11.中药材（白花前胡）</t>
  </si>
  <si>
    <t>12.肉  羊</t>
  </si>
  <si>
    <t>附件3：</t>
  </si>
  <si>
    <t>保险机构农业保险经营情况统计表</t>
  </si>
  <si>
    <t xml:space="preserve">填报单位（公章）：                                                </t>
  </si>
  <si>
    <t>单位：头、户、元、亩</t>
  </si>
  <si>
    <t>险种</t>
  </si>
  <si>
    <t>投保农户户次</t>
  </si>
  <si>
    <t>承保数量</t>
  </si>
  <si>
    <t>保险金额</t>
  </si>
  <si>
    <t>保费签单情况</t>
  </si>
  <si>
    <t>赔付情况</t>
  </si>
  <si>
    <t>受益农户户次</t>
  </si>
  <si>
    <t>保费规模</t>
  </si>
  <si>
    <t>同比增幅(%)</t>
  </si>
  <si>
    <t>其中：各级财政补贴金额</t>
  </si>
  <si>
    <t>金额</t>
  </si>
  <si>
    <t>其中：已决赔付</t>
  </si>
  <si>
    <t>一、农业保险</t>
  </si>
  <si>
    <t xml:space="preserve">  水稻</t>
  </si>
  <si>
    <t xml:space="preserve">  玉米</t>
  </si>
  <si>
    <t xml:space="preserve">  油菜</t>
  </si>
  <si>
    <t xml:space="preserve">  马铃薯</t>
  </si>
  <si>
    <t xml:space="preserve">  小麦</t>
  </si>
  <si>
    <t xml:space="preserve">  能繁母猪</t>
  </si>
  <si>
    <t xml:space="preserve">  育肥猪</t>
  </si>
  <si>
    <t>二、特色农业保险</t>
  </si>
  <si>
    <t>魔芋</t>
  </si>
  <si>
    <t xml:space="preserve">  ……</t>
  </si>
  <si>
    <t>合计</t>
  </si>
  <si>
    <t>乡镇政府审核（签字盖章）</t>
  </si>
  <si>
    <t>农业部门审核（签字盖章）</t>
  </si>
  <si>
    <t>林业部门审核（签字盖章）</t>
  </si>
  <si>
    <t>注：此表复印5份，由乡镇、农业部门、林业部门、财政部门，保险公司各存档一份。</t>
  </si>
  <si>
    <t>附件4:</t>
  </si>
  <si>
    <t>农业保险保费补贴资金（申报、清算）汇总表</t>
  </si>
  <si>
    <t xml:space="preserve">承保机构（公章）：   </t>
  </si>
  <si>
    <t>乡镇</t>
  </si>
  <si>
    <t>签单保费合计</t>
  </si>
  <si>
    <t>特色保险</t>
  </si>
  <si>
    <t>水稻</t>
  </si>
  <si>
    <t>玉米</t>
  </si>
  <si>
    <t>小麦</t>
  </si>
  <si>
    <t>油菜
单位保额300元</t>
  </si>
  <si>
    <t>马铃薯
单位保额650元</t>
  </si>
  <si>
    <t>育肥猪</t>
  </si>
  <si>
    <t>能繁母猪1000元</t>
  </si>
  <si>
    <t>森林</t>
  </si>
  <si>
    <t>烟叶
单位保额1200元</t>
  </si>
  <si>
    <t>中药材(白花前胡）
单位保额1000元</t>
  </si>
  <si>
    <t>魔芋
单位保额625元</t>
  </si>
  <si>
    <t>肉羊
单位保额500元</t>
  </si>
  <si>
    <t>单位保额700元
（规模户）</t>
  </si>
  <si>
    <t>单位保额400元</t>
  </si>
  <si>
    <t>单位保额600元
（规模户）</t>
  </si>
  <si>
    <t>单位保额300元</t>
  </si>
  <si>
    <t>规模户700元</t>
  </si>
  <si>
    <t>散养户700元</t>
  </si>
  <si>
    <t>公益林
单位保额550元</t>
  </si>
  <si>
    <t>商品林
单位保额800元</t>
  </si>
  <si>
    <t>投保数量</t>
  </si>
  <si>
    <t>签单保费</t>
  </si>
  <si>
    <t>投保
数量</t>
  </si>
  <si>
    <t>投保</t>
  </si>
  <si>
    <t>经办保险公司申报意见
（签章）</t>
  </si>
  <si>
    <t>经办人：
部门负责人：
单位负责人：</t>
  </si>
  <si>
    <t>农业农村局审核意见       （签章）</t>
  </si>
  <si>
    <t>林业局审核意见
（签章）</t>
  </si>
  <si>
    <t>财政局审核意见
（签章）</t>
  </si>
  <si>
    <t>PS：单位盖章签字部分申报汇总表没有森林保险就删除林业局审核部分，没有种养殖业部分就删除农业局审核部分（报表时删除此行）</t>
  </si>
  <si>
    <t>附件5:</t>
  </si>
  <si>
    <t>农业保险保费补贴资金（申报、清算）明细表</t>
  </si>
  <si>
    <t>乡镇、村</t>
  </si>
  <si>
    <t>承保人</t>
  </si>
  <si>
    <t>中药材（白花前胡）
单位保额100元</t>
  </si>
  <si>
    <t>经办人：</t>
  </si>
  <si>
    <t>承保村社意见：</t>
  </si>
  <si>
    <t>承保乡镇审核意见：</t>
  </si>
  <si>
    <t>（签章）</t>
  </si>
  <si>
    <t>（签字盖章）</t>
  </si>
  <si>
    <t>附件6：</t>
  </si>
  <si>
    <t>年度农业保险理赔年报表</t>
  </si>
  <si>
    <t>承保机构（公章）：</t>
  </si>
  <si>
    <t>赔付金额合计</t>
  </si>
  <si>
    <t>单位保额700元</t>
  </si>
  <si>
    <t>单位保额600元</t>
  </si>
  <si>
    <t>规模户</t>
  </si>
  <si>
    <t>散养户</t>
  </si>
  <si>
    <t>受灾  数量</t>
  </si>
  <si>
    <t>赔付    金额</t>
  </si>
  <si>
    <t>受灾数量</t>
  </si>
  <si>
    <t>赔付金额</t>
  </si>
  <si>
    <t>部门负责人：</t>
  </si>
  <si>
    <t>单位负责人：</t>
  </si>
  <si>
    <t>附件7：</t>
  </si>
  <si>
    <t>农业保险保费补贴资金匹配划拨申请表</t>
  </si>
  <si>
    <t xml:space="preserve">申报时间：                                               </t>
  </si>
  <si>
    <t>单位：元</t>
  </si>
  <si>
    <t>经办保险机构</t>
  </si>
  <si>
    <t>保费收入资金匹配情况</t>
  </si>
  <si>
    <t>保单签订期间</t>
  </si>
  <si>
    <t>当期保单签订笔数</t>
  </si>
  <si>
    <t>无赔款优待农户应缴保费数</t>
  </si>
  <si>
    <t>无赔款优待各级财政补贴总额</t>
  </si>
  <si>
    <t>当期签单保费数</t>
  </si>
  <si>
    <t>其中：已收取农户应缴保费数</t>
  </si>
  <si>
    <t>保费收入资金匹配申请数</t>
  </si>
  <si>
    <t>其中：中央财政</t>
  </si>
  <si>
    <t xml:space="preserve">      省级财政</t>
  </si>
  <si>
    <t xml:space="preserve">      县级财政</t>
  </si>
  <si>
    <t xml:space="preserve">      烟草公司</t>
  </si>
  <si>
    <t xml:space="preserve">经办人：                </t>
  </si>
  <si>
    <t>经办保险公司申报意见</t>
  </si>
  <si>
    <t xml:space="preserve">                 年   月   日</t>
  </si>
  <si>
    <t xml:space="preserve">部门负责人：                </t>
  </si>
  <si>
    <t xml:space="preserve">      （签章）</t>
  </si>
  <si>
    <t xml:space="preserve">单位负责人：                </t>
  </si>
  <si>
    <t>农业农村局审核意见</t>
  </si>
  <si>
    <t>林业局审核意见</t>
  </si>
  <si>
    <t>财政局审核意见</t>
  </si>
  <si>
    <t>注：此表复印4份，由农业农村局、林业局、财政局、保险公司各存档1份。</t>
  </si>
  <si>
    <t>附件：8</t>
  </si>
  <si>
    <t>农业保险保费补贴资金（申报、清算）分户清单</t>
  </si>
  <si>
    <t>保单号</t>
  </si>
  <si>
    <t>保险人</t>
  </si>
  <si>
    <t>身份证号码</t>
  </si>
  <si>
    <t>联系电话</t>
  </si>
  <si>
    <t>村</t>
  </si>
  <si>
    <t>社</t>
  </si>
  <si>
    <t>总保费</t>
  </si>
  <si>
    <t>农户自缴保费</t>
  </si>
  <si>
    <t>中央补贴保费</t>
  </si>
  <si>
    <t>省级补贴保费</t>
  </si>
  <si>
    <t>县级补贴保费</t>
  </si>
  <si>
    <t>烟草公司补贴保费</t>
  </si>
  <si>
    <t>例如</t>
  </si>
  <si>
    <t xml:space="preserve"> ACHDI0051719Q050279R </t>
  </si>
  <si>
    <t>英萃镇中山村村委会</t>
  </si>
  <si>
    <t>张三</t>
  </si>
  <si>
    <t>51082119XXX</t>
  </si>
  <si>
    <t>1580224XXXX</t>
  </si>
  <si>
    <t>英萃镇</t>
  </si>
  <si>
    <t>中山村</t>
  </si>
  <si>
    <t>一组</t>
  </si>
  <si>
    <t>李四</t>
  </si>
  <si>
    <t>51082120XXX</t>
  </si>
  <si>
    <t>1580225XXXX</t>
  </si>
  <si>
    <t>二组</t>
  </si>
  <si>
    <t>王五</t>
  </si>
  <si>
    <t>51082121XXX</t>
  </si>
  <si>
    <t>1580226XXXX</t>
  </si>
  <si>
    <t>三组</t>
  </si>
  <si>
    <t>ACHDI0051719Q050282J</t>
  </si>
  <si>
    <t>英萃镇雄鹰村村委会</t>
  </si>
  <si>
    <t>...</t>
  </si>
  <si>
    <t>小计</t>
  </si>
  <si>
    <t>PS:涉及以村委会为投保人投保的先列出总量，然后在下面列明分户清单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</si>
</sst>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.000%"/>
  </numFmts>
  <fonts count="4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8"/>
      <color indexed="8"/>
      <name val="宋体"/>
      <charset val="134"/>
    </font>
    <font>
      <b/>
      <sz val="8"/>
      <color indexed="8"/>
      <name val="宋体"/>
      <charset val="134"/>
    </font>
    <font>
      <sz val="8"/>
      <color indexed="8"/>
      <name val="仿宋_GB2312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b/>
      <sz val="10"/>
      <color indexed="8"/>
      <name val="华文宋体"/>
      <charset val="134"/>
    </font>
    <font>
      <sz val="11"/>
      <color indexed="8"/>
      <name val="仿宋_GB2312"/>
      <charset val="134"/>
    </font>
    <font>
      <b/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indexed="8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8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3" borderId="22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3" fillId="18" borderId="20" applyNumberFormat="0" applyAlignment="0" applyProtection="0">
      <alignment vertical="center"/>
    </xf>
    <xf numFmtId="0" fontId="41" fillId="18" borderId="18" applyNumberFormat="0" applyAlignment="0" applyProtection="0">
      <alignment vertical="center"/>
    </xf>
    <xf numFmtId="0" fontId="34" fillId="9" borderId="16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 indent="2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 indent="3"/>
    </xf>
    <xf numFmtId="0" fontId="6" fillId="0" borderId="2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14" fillId="2" borderId="0" xfId="0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16" fillId="2" borderId="0" xfId="0" applyFont="1" applyFill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right" vertical="top" wrapText="1"/>
    </xf>
    <xf numFmtId="0" fontId="15" fillId="2" borderId="1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10" fontId="25" fillId="0" borderId="1" xfId="0" applyNumberFormat="1" applyFont="1" applyBorder="1" applyAlignment="1">
      <alignment horizontal="center" vertical="center"/>
    </xf>
    <xf numFmtId="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right" vertical="center"/>
    </xf>
    <xf numFmtId="177" fontId="25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5</xdr:row>
      <xdr:rowOff>28575</xdr:rowOff>
    </xdr:to>
    <xdr:pic>
      <xdr:nvPicPr>
        <xdr:cNvPr id="2049" name="图片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28575</xdr:rowOff>
    </xdr:to>
    <xdr:pic>
      <xdr:nvPicPr>
        <xdr:cNvPr id="2050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18300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28575</xdr:rowOff>
    </xdr:to>
    <xdr:pic>
      <xdr:nvPicPr>
        <xdr:cNvPr id="2051" name="图片 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36601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28575</xdr:rowOff>
    </xdr:to>
    <xdr:pic>
      <xdr:nvPicPr>
        <xdr:cNvPr id="2052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9525</xdr:colOff>
      <xdr:row>5</xdr:row>
      <xdr:rowOff>28575</xdr:rowOff>
    </xdr:to>
    <xdr:pic>
      <xdr:nvPicPr>
        <xdr:cNvPr id="2053" name="图片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73202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9525</xdr:colOff>
      <xdr:row>5</xdr:row>
      <xdr:rowOff>28575</xdr:rowOff>
    </xdr:to>
    <xdr:pic>
      <xdr:nvPicPr>
        <xdr:cNvPr id="2054" name="图片 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70103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9525</xdr:colOff>
      <xdr:row>5</xdr:row>
      <xdr:rowOff>28575</xdr:rowOff>
    </xdr:to>
    <xdr:pic>
      <xdr:nvPicPr>
        <xdr:cNvPr id="2055" name="图片 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668718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</xdr:colOff>
      <xdr:row>5</xdr:row>
      <xdr:rowOff>28575</xdr:rowOff>
    </xdr:to>
    <xdr:pic>
      <xdr:nvPicPr>
        <xdr:cNvPr id="2056" name="图片 8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799020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28575</xdr:rowOff>
    </xdr:to>
    <xdr:pic>
      <xdr:nvPicPr>
        <xdr:cNvPr id="2057" name="图片 9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18300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28575</xdr:rowOff>
    </xdr:to>
    <xdr:pic>
      <xdr:nvPicPr>
        <xdr:cNvPr id="2058" name="图片 10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366010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28575</xdr:rowOff>
    </xdr:to>
    <xdr:pic>
      <xdr:nvPicPr>
        <xdr:cNvPr id="2059" name="图片 1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549015" y="165417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9525</xdr:colOff>
      <xdr:row>15</xdr:row>
      <xdr:rowOff>28575</xdr:rowOff>
    </xdr:to>
    <xdr:pic>
      <xdr:nvPicPr>
        <xdr:cNvPr id="3073" name="图片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0" y="5203825"/>
          <a:ext cx="95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P13" sqref="P13"/>
    </sheetView>
  </sheetViews>
  <sheetFormatPr defaultColWidth="9" defaultRowHeight="14.4" outlineLevelRow="7"/>
  <cols>
    <col min="1" max="12" width="5.75" customWidth="1"/>
    <col min="13" max="13" width="6.62962962962963" customWidth="1"/>
    <col min="14" max="14" width="7.5" customWidth="1"/>
    <col min="15" max="15" width="7.25" customWidth="1"/>
    <col min="16" max="16" width="7.12962962962963" customWidth="1"/>
    <col min="17" max="17" width="10" customWidth="1"/>
    <col min="18" max="18" width="9" customWidth="1"/>
    <col min="19" max="19" width="8" customWidth="1"/>
    <col min="20" max="20" width="6.37962962962963" customWidth="1"/>
  </cols>
  <sheetData>
    <row r="1" ht="20.1" customHeight="1" spans="1:1">
      <c r="A1" s="108" t="s">
        <v>0</v>
      </c>
    </row>
    <row r="2" ht="30" customHeight="1" spans="1:20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ht="27.95" customHeight="1" spans="1:20">
      <c r="A3" s="109" t="s">
        <v>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3" t="s">
        <v>3</v>
      </c>
      <c r="N3" s="114"/>
      <c r="O3" s="114"/>
      <c r="P3" s="114"/>
      <c r="Q3" s="114"/>
      <c r="R3" s="114"/>
      <c r="S3" s="114"/>
      <c r="T3" s="118"/>
    </row>
    <row r="4" ht="26.1" customHeight="1" spans="1:20">
      <c r="A4" s="109" t="s">
        <v>4</v>
      </c>
      <c r="B4" s="109"/>
      <c r="C4" s="109"/>
      <c r="D4" s="109" t="s">
        <v>5</v>
      </c>
      <c r="E4" s="109"/>
      <c r="F4" s="109"/>
      <c r="G4" s="109" t="s">
        <v>6</v>
      </c>
      <c r="H4" s="109"/>
      <c r="I4" s="109"/>
      <c r="J4" s="109"/>
      <c r="K4" s="109"/>
      <c r="L4" s="109"/>
      <c r="M4" s="113" t="s">
        <v>4</v>
      </c>
      <c r="N4" s="114"/>
      <c r="O4" s="114"/>
      <c r="P4" s="114"/>
      <c r="Q4" s="114"/>
      <c r="R4" s="114"/>
      <c r="S4" s="113" t="s">
        <v>5</v>
      </c>
      <c r="T4" s="118"/>
    </row>
    <row r="5" ht="26.1" customHeight="1" spans="1:20">
      <c r="A5" s="109"/>
      <c r="B5" s="109"/>
      <c r="C5" s="109"/>
      <c r="D5" s="109"/>
      <c r="E5" s="109"/>
      <c r="F5" s="109"/>
      <c r="G5" s="109" t="s">
        <v>7</v>
      </c>
      <c r="H5" s="109"/>
      <c r="I5" s="109"/>
      <c r="J5" s="110" t="s">
        <v>8</v>
      </c>
      <c r="K5" s="110"/>
      <c r="L5" s="110"/>
      <c r="M5" s="110" t="s">
        <v>9</v>
      </c>
      <c r="N5" s="110"/>
      <c r="O5" s="110" t="s">
        <v>10</v>
      </c>
      <c r="P5" s="110"/>
      <c r="Q5" s="113" t="s">
        <v>11</v>
      </c>
      <c r="R5" s="118"/>
      <c r="S5" s="113" t="s">
        <v>12</v>
      </c>
      <c r="T5" s="118"/>
    </row>
    <row r="6" ht="101.1" customHeight="1" spans="1:20">
      <c r="A6" s="110" t="s">
        <v>13</v>
      </c>
      <c r="B6" s="110" t="s">
        <v>14</v>
      </c>
      <c r="C6" s="110" t="s">
        <v>15</v>
      </c>
      <c r="D6" s="110" t="s">
        <v>13</v>
      </c>
      <c r="E6" s="110" t="s">
        <v>14</v>
      </c>
      <c r="F6" s="110" t="s">
        <v>15</v>
      </c>
      <c r="G6" s="110" t="s">
        <v>13</v>
      </c>
      <c r="H6" s="110" t="s">
        <v>14</v>
      </c>
      <c r="I6" s="110" t="s">
        <v>15</v>
      </c>
      <c r="J6" s="110" t="s">
        <v>13</v>
      </c>
      <c r="K6" s="110" t="s">
        <v>14</v>
      </c>
      <c r="L6" s="110" t="s">
        <v>15</v>
      </c>
      <c r="M6" s="115" t="s">
        <v>14</v>
      </c>
      <c r="N6" s="110" t="s">
        <v>15</v>
      </c>
      <c r="O6" s="115" t="s">
        <v>14</v>
      </c>
      <c r="P6" s="110" t="s">
        <v>15</v>
      </c>
      <c r="Q6" s="115" t="s">
        <v>14</v>
      </c>
      <c r="R6" s="110" t="s">
        <v>15</v>
      </c>
      <c r="S6" s="115" t="s">
        <v>14</v>
      </c>
      <c r="T6" s="110" t="s">
        <v>15</v>
      </c>
    </row>
    <row r="7" ht="33" customHeight="1" spans="1:20">
      <c r="A7" s="111">
        <v>0.4</v>
      </c>
      <c r="B7" s="111">
        <v>0.3</v>
      </c>
      <c r="C7" s="111">
        <v>0.05</v>
      </c>
      <c r="D7" s="111">
        <v>0.5</v>
      </c>
      <c r="E7" s="111">
        <v>0.19</v>
      </c>
      <c r="F7" s="111">
        <v>0.11</v>
      </c>
      <c r="G7" s="111">
        <v>0.5</v>
      </c>
      <c r="H7" s="111">
        <v>0.33</v>
      </c>
      <c r="I7" s="111">
        <v>0.07</v>
      </c>
      <c r="J7" s="111">
        <v>0.3</v>
      </c>
      <c r="K7" s="111">
        <v>0.33</v>
      </c>
      <c r="L7" s="111">
        <v>0.12</v>
      </c>
      <c r="M7" s="116">
        <v>0.255</v>
      </c>
      <c r="N7" s="117">
        <v>0.3117</v>
      </c>
      <c r="O7" s="117">
        <v>0.3375</v>
      </c>
      <c r="P7" s="117">
        <v>0.4125</v>
      </c>
      <c r="Q7" s="117">
        <v>0.3375</v>
      </c>
      <c r="R7" s="117">
        <v>0.4125</v>
      </c>
      <c r="S7" s="111">
        <v>0.36</v>
      </c>
      <c r="T7" s="111">
        <v>0.44</v>
      </c>
    </row>
    <row r="8" spans="1:20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</sheetData>
  <mergeCells count="14">
    <mergeCell ref="A2:T2"/>
    <mergeCell ref="A3:L3"/>
    <mergeCell ref="M3:T3"/>
    <mergeCell ref="G4:L4"/>
    <mergeCell ref="M4:R4"/>
    <mergeCell ref="S4:T4"/>
    <mergeCell ref="G5:I5"/>
    <mergeCell ref="J5:L5"/>
    <mergeCell ref="M5:N5"/>
    <mergeCell ref="O5:P5"/>
    <mergeCell ref="Q5:R5"/>
    <mergeCell ref="S5:T5"/>
    <mergeCell ref="A4:C5"/>
    <mergeCell ref="D4:F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G11" sqref="G11"/>
    </sheetView>
  </sheetViews>
  <sheetFormatPr defaultColWidth="9" defaultRowHeight="14.4" outlineLevelCol="5"/>
  <cols>
    <col min="1" max="1" width="15.25" style="35" customWidth="1"/>
    <col min="2" max="2" width="27.1296296296296" customWidth="1"/>
    <col min="3" max="3" width="15.6296296296296" customWidth="1"/>
    <col min="4" max="4" width="15.5" customWidth="1"/>
    <col min="5" max="5" width="9.12962962962963" customWidth="1"/>
    <col min="6" max="6" width="9.25" customWidth="1"/>
  </cols>
  <sheetData>
    <row r="1" ht="26.1" customHeight="1" spans="1:1">
      <c r="A1" s="97" t="s">
        <v>16</v>
      </c>
    </row>
    <row r="2" ht="29.1" customHeight="1" spans="1:6">
      <c r="A2" s="98" t="s">
        <v>17</v>
      </c>
      <c r="B2" s="99"/>
      <c r="C2" s="99"/>
      <c r="D2" s="99"/>
      <c r="E2" s="99"/>
      <c r="F2" s="99"/>
    </row>
    <row r="3" ht="24" spans="1:1">
      <c r="A3" s="100" t="s">
        <v>18</v>
      </c>
    </row>
    <row r="4" ht="26.1" customHeight="1" spans="1:6">
      <c r="A4" s="101" t="s">
        <v>19</v>
      </c>
      <c r="B4" s="101" t="s">
        <v>20</v>
      </c>
      <c r="C4" s="101" t="s">
        <v>21</v>
      </c>
      <c r="D4" s="101" t="s">
        <v>22</v>
      </c>
      <c r="E4" s="102" t="s">
        <v>23</v>
      </c>
      <c r="F4" s="102"/>
    </row>
    <row r="5" ht="30.95" customHeight="1" spans="1:6">
      <c r="A5" s="101"/>
      <c r="B5" s="101" t="s">
        <v>24</v>
      </c>
      <c r="C5" s="101" t="s">
        <v>25</v>
      </c>
      <c r="D5" s="101" t="s">
        <v>24</v>
      </c>
      <c r="E5" s="101" t="s">
        <v>26</v>
      </c>
      <c r="F5" s="101" t="s">
        <v>27</v>
      </c>
    </row>
    <row r="6" ht="27.95" customHeight="1" spans="1:6">
      <c r="A6" s="101" t="s">
        <v>28</v>
      </c>
      <c r="B6" s="102">
        <v>400</v>
      </c>
      <c r="C6" s="103">
        <v>0.045</v>
      </c>
      <c r="D6" s="102">
        <v>18</v>
      </c>
      <c r="E6" s="104">
        <v>0.75</v>
      </c>
      <c r="F6" s="104">
        <v>0.25</v>
      </c>
    </row>
    <row r="7" ht="27.95" customHeight="1" spans="1:6">
      <c r="A7" s="101"/>
      <c r="B7" s="102" t="s">
        <v>29</v>
      </c>
      <c r="C7" s="102" t="s">
        <v>30</v>
      </c>
      <c r="D7" s="102" t="s">
        <v>31</v>
      </c>
      <c r="E7" s="104">
        <v>0.75</v>
      </c>
      <c r="F7" s="104">
        <v>0.25</v>
      </c>
    </row>
    <row r="8" ht="27.95" customHeight="1" spans="1:6">
      <c r="A8" s="101" t="s">
        <v>32</v>
      </c>
      <c r="B8" s="102">
        <v>400</v>
      </c>
      <c r="C8" s="103">
        <v>0.045</v>
      </c>
      <c r="D8" s="102">
        <v>18</v>
      </c>
      <c r="E8" s="104">
        <v>0.75</v>
      </c>
      <c r="F8" s="104">
        <v>0.25</v>
      </c>
    </row>
    <row r="9" ht="27.95" customHeight="1" spans="1:6">
      <c r="A9" s="101"/>
      <c r="B9" s="102" t="s">
        <v>29</v>
      </c>
      <c r="C9" s="102" t="s">
        <v>30</v>
      </c>
      <c r="D9" s="102" t="s">
        <v>31</v>
      </c>
      <c r="E9" s="104">
        <v>0.75</v>
      </c>
      <c r="F9" s="104">
        <v>0.25</v>
      </c>
    </row>
    <row r="10" ht="27.95" customHeight="1" spans="1:6">
      <c r="A10" s="101" t="s">
        <v>33</v>
      </c>
      <c r="B10" s="102">
        <v>300</v>
      </c>
      <c r="C10" s="103">
        <v>0.034</v>
      </c>
      <c r="D10" s="102">
        <v>10.2</v>
      </c>
      <c r="E10" s="104">
        <v>0.75</v>
      </c>
      <c r="F10" s="104">
        <v>0.25</v>
      </c>
    </row>
    <row r="11" ht="27.95" customHeight="1" spans="1:6">
      <c r="A11" s="101" t="s">
        <v>34</v>
      </c>
      <c r="B11" s="102">
        <v>300</v>
      </c>
      <c r="C11" s="103">
        <v>0.0272</v>
      </c>
      <c r="D11" s="102">
        <v>8.16</v>
      </c>
      <c r="E11" s="104">
        <v>0.75</v>
      </c>
      <c r="F11" s="104">
        <v>0.25</v>
      </c>
    </row>
    <row r="12" ht="27.95" customHeight="1" spans="1:6">
      <c r="A12" s="101"/>
      <c r="B12" s="102" t="s">
        <v>35</v>
      </c>
      <c r="C12" s="102" t="s">
        <v>36</v>
      </c>
      <c r="D12" s="102" t="s">
        <v>37</v>
      </c>
      <c r="E12" s="104">
        <v>0.75</v>
      </c>
      <c r="F12" s="104">
        <v>0.25</v>
      </c>
    </row>
    <row r="13" ht="27.95" customHeight="1" spans="1:6">
      <c r="A13" s="101"/>
      <c r="B13" s="102" t="s">
        <v>38</v>
      </c>
      <c r="C13" s="102"/>
      <c r="D13" s="102"/>
      <c r="E13" s="104"/>
      <c r="F13" s="104"/>
    </row>
    <row r="14" ht="27.95" customHeight="1" spans="1:6">
      <c r="A14" s="101" t="s">
        <v>39</v>
      </c>
      <c r="B14" s="102">
        <v>650</v>
      </c>
      <c r="C14" s="103">
        <v>0.03</v>
      </c>
      <c r="D14" s="102">
        <v>19.5</v>
      </c>
      <c r="E14" s="104">
        <v>0.75</v>
      </c>
      <c r="F14" s="104">
        <v>0.25</v>
      </c>
    </row>
    <row r="15" ht="21.95" customHeight="1" spans="1:6">
      <c r="A15" s="101" t="s">
        <v>40</v>
      </c>
      <c r="B15" s="102">
        <v>700</v>
      </c>
      <c r="C15" s="101" t="s">
        <v>41</v>
      </c>
      <c r="D15" s="101" t="s">
        <v>42</v>
      </c>
      <c r="E15" s="104">
        <v>0.8</v>
      </c>
      <c r="F15" s="104">
        <v>0.2</v>
      </c>
    </row>
    <row r="16" ht="44.1" customHeight="1" spans="1:6">
      <c r="A16" s="101"/>
      <c r="B16" s="102"/>
      <c r="C16" s="101" t="s">
        <v>43</v>
      </c>
      <c r="D16" s="101" t="s">
        <v>44</v>
      </c>
      <c r="E16" s="104"/>
      <c r="F16" s="104"/>
    </row>
    <row r="17" ht="27.95" customHeight="1" spans="1:6">
      <c r="A17" s="101" t="s">
        <v>45</v>
      </c>
      <c r="B17" s="102">
        <v>1000</v>
      </c>
      <c r="C17" s="104">
        <v>0.06</v>
      </c>
      <c r="D17" s="102">
        <v>60</v>
      </c>
      <c r="E17" s="104">
        <v>0.8</v>
      </c>
      <c r="F17" s="104">
        <v>0.2</v>
      </c>
    </row>
    <row r="18" ht="27.95" customHeight="1" spans="1:6">
      <c r="A18" s="105" t="s">
        <v>46</v>
      </c>
      <c r="B18" s="106"/>
      <c r="C18" s="106"/>
      <c r="D18" s="106"/>
      <c r="E18" s="106"/>
      <c r="F18" s="106"/>
    </row>
    <row r="19" ht="27.95" customHeight="1" spans="1:6">
      <c r="A19" s="105" t="s">
        <v>47</v>
      </c>
      <c r="B19" s="102">
        <v>550</v>
      </c>
      <c r="C19" s="107">
        <v>0.00118</v>
      </c>
      <c r="D19" s="102">
        <v>0.65</v>
      </c>
      <c r="E19" s="104">
        <v>0.9</v>
      </c>
      <c r="F19" s="104">
        <v>0.1</v>
      </c>
    </row>
    <row r="20" ht="27.95" customHeight="1" spans="1:6">
      <c r="A20" s="105" t="s">
        <v>48</v>
      </c>
      <c r="B20" s="102">
        <v>800</v>
      </c>
      <c r="C20" s="103">
        <v>0.0015</v>
      </c>
      <c r="D20" s="102">
        <v>1.2</v>
      </c>
      <c r="E20" s="104">
        <v>0.75</v>
      </c>
      <c r="F20" s="104">
        <v>0.25</v>
      </c>
    </row>
    <row r="21" ht="27.95" customHeight="1" spans="1:6">
      <c r="A21" s="101" t="s">
        <v>49</v>
      </c>
      <c r="B21" s="102">
        <v>1200</v>
      </c>
      <c r="C21" s="104">
        <v>0.05</v>
      </c>
      <c r="D21" s="102">
        <f>B21*C21</f>
        <v>60</v>
      </c>
      <c r="E21" s="101" t="s">
        <v>50</v>
      </c>
      <c r="F21" s="104">
        <v>0.1</v>
      </c>
    </row>
    <row r="22" ht="27.95" customHeight="1" spans="1:6">
      <c r="A22" s="101" t="s">
        <v>51</v>
      </c>
      <c r="B22" s="102">
        <v>625</v>
      </c>
      <c r="C22" s="103">
        <v>0.092</v>
      </c>
      <c r="D22" s="102">
        <f>B22*C22</f>
        <v>57.5</v>
      </c>
      <c r="E22" s="104">
        <v>0.75</v>
      </c>
      <c r="F22" s="104">
        <v>0.25</v>
      </c>
    </row>
    <row r="23" ht="35.25" customHeight="1" spans="1:6">
      <c r="A23" s="101" t="s">
        <v>52</v>
      </c>
      <c r="B23" s="102">
        <v>1000</v>
      </c>
      <c r="C23" s="103">
        <v>0.046</v>
      </c>
      <c r="D23" s="102">
        <f>B23*C23</f>
        <v>46</v>
      </c>
      <c r="E23" s="104">
        <v>0.75</v>
      </c>
      <c r="F23" s="104">
        <v>0.25</v>
      </c>
    </row>
    <row r="24" ht="27.95" customHeight="1" spans="1:6">
      <c r="A24" s="101" t="s">
        <v>53</v>
      </c>
      <c r="B24" s="102">
        <v>500</v>
      </c>
      <c r="C24" s="104">
        <v>0.06</v>
      </c>
      <c r="D24" s="102">
        <f>B24*C24</f>
        <v>30</v>
      </c>
      <c r="E24" s="104">
        <v>0.8</v>
      </c>
      <c r="F24" s="104">
        <v>0.2</v>
      </c>
    </row>
  </sheetData>
  <mergeCells count="14">
    <mergeCell ref="A2:F2"/>
    <mergeCell ref="E4:F4"/>
    <mergeCell ref="A4:A5"/>
    <mergeCell ref="A6:A7"/>
    <mergeCell ref="A8:A9"/>
    <mergeCell ref="A11:A13"/>
    <mergeCell ref="A15:A16"/>
    <mergeCell ref="B15:B16"/>
    <mergeCell ref="C12:C13"/>
    <mergeCell ref="D12:D13"/>
    <mergeCell ref="E12:E13"/>
    <mergeCell ref="E15:E16"/>
    <mergeCell ref="F12:F13"/>
    <mergeCell ref="F15:F16"/>
  </mergeCells>
  <printOptions horizontalCentered="1"/>
  <pageMargins left="0" right="0" top="0.78" bottom="0.60625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0" sqref="G10"/>
    </sheetView>
  </sheetViews>
  <sheetFormatPr defaultColWidth="9" defaultRowHeight="14.4"/>
  <cols>
    <col min="1" max="1" width="13.3796296296296" customWidth="1"/>
    <col min="2" max="2" width="5.25" customWidth="1"/>
    <col min="3" max="3" width="6.12962962962963" customWidth="1"/>
    <col min="4" max="5" width="9.12962962962963" customWidth="1"/>
    <col min="6" max="6" width="6.87962962962963" customWidth="1"/>
    <col min="7" max="7" width="12.5" customWidth="1"/>
    <col min="8" max="8" width="7" customWidth="1"/>
    <col min="9" max="9" width="10.1296296296296" customWidth="1"/>
    <col min="10" max="10" width="7.75" customWidth="1"/>
  </cols>
  <sheetData>
    <row r="1" ht="15.95" customHeight="1" spans="1:1">
      <c r="A1" s="90" t="s">
        <v>54</v>
      </c>
    </row>
    <row r="2" ht="32.25" customHeight="1" spans="1:10">
      <c r="A2" s="37" t="s">
        <v>55</v>
      </c>
      <c r="B2" s="37"/>
      <c r="C2" s="37"/>
      <c r="D2" s="37"/>
      <c r="E2" s="37"/>
      <c r="F2" s="37"/>
      <c r="G2" s="37"/>
      <c r="H2" s="37"/>
      <c r="I2" s="37"/>
      <c r="J2" s="37"/>
    </row>
    <row r="3" ht="18" customHeight="1" spans="1:10">
      <c r="A3" s="36" t="s">
        <v>56</v>
      </c>
      <c r="B3" s="36"/>
      <c r="C3" s="36"/>
      <c r="D3" s="36"/>
      <c r="E3" s="36"/>
      <c r="F3" s="36"/>
      <c r="G3" s="91"/>
      <c r="H3" s="92" t="s">
        <v>57</v>
      </c>
      <c r="I3" s="92"/>
      <c r="J3" s="92"/>
    </row>
    <row r="4" ht="29.1" customHeight="1" spans="1:10">
      <c r="A4" s="93" t="s">
        <v>58</v>
      </c>
      <c r="B4" s="93" t="s">
        <v>59</v>
      </c>
      <c r="C4" s="93" t="s">
        <v>60</v>
      </c>
      <c r="D4" s="93" t="s">
        <v>61</v>
      </c>
      <c r="E4" s="93" t="s">
        <v>62</v>
      </c>
      <c r="F4" s="93"/>
      <c r="G4" s="93"/>
      <c r="H4" s="93" t="s">
        <v>63</v>
      </c>
      <c r="I4" s="93"/>
      <c r="J4" s="93" t="s">
        <v>64</v>
      </c>
    </row>
    <row r="5" ht="38.1" customHeight="1" spans="1:10">
      <c r="A5" s="93"/>
      <c r="B5" s="93"/>
      <c r="C5" s="93"/>
      <c r="D5" s="93"/>
      <c r="E5" s="88" t="s">
        <v>65</v>
      </c>
      <c r="F5" s="94" t="s">
        <v>66</v>
      </c>
      <c r="G5" s="94" t="s">
        <v>67</v>
      </c>
      <c r="H5" s="93" t="s">
        <v>68</v>
      </c>
      <c r="I5" s="88" t="s">
        <v>69</v>
      </c>
      <c r="J5" s="93"/>
    </row>
    <row r="6" ht="29.1" customHeight="1" spans="1:10">
      <c r="A6" s="88" t="s">
        <v>70</v>
      </c>
      <c r="B6" s="88"/>
      <c r="C6" s="93"/>
      <c r="D6" s="93"/>
      <c r="E6" s="93"/>
      <c r="F6" s="95"/>
      <c r="G6" s="93"/>
      <c r="H6" s="93"/>
      <c r="I6" s="93"/>
      <c r="J6" s="93"/>
    </row>
    <row r="7" ht="29.1" customHeight="1" spans="1:10">
      <c r="A7" s="88" t="s">
        <v>71</v>
      </c>
      <c r="B7" s="93"/>
      <c r="C7" s="93"/>
      <c r="D7" s="93"/>
      <c r="E7" s="93"/>
      <c r="F7" s="95"/>
      <c r="G7" s="93"/>
      <c r="H7" s="93"/>
      <c r="I7" s="93"/>
      <c r="J7" s="93"/>
    </row>
    <row r="8" ht="29.1" customHeight="1" spans="1:10">
      <c r="A8" s="88" t="s">
        <v>72</v>
      </c>
      <c r="B8" s="93"/>
      <c r="C8" s="93"/>
      <c r="D8" s="93"/>
      <c r="E8" s="93"/>
      <c r="F8" s="95"/>
      <c r="G8" s="93"/>
      <c r="H8" s="93"/>
      <c r="I8" s="93"/>
      <c r="J8" s="93"/>
    </row>
    <row r="9" ht="29.1" customHeight="1" spans="1:10">
      <c r="A9" s="88" t="s">
        <v>73</v>
      </c>
      <c r="B9" s="93"/>
      <c r="C9" s="93"/>
      <c r="D9" s="93"/>
      <c r="E9" s="93"/>
      <c r="F9" s="95"/>
      <c r="G9" s="93"/>
      <c r="H9" s="93"/>
      <c r="I9" s="93"/>
      <c r="J9" s="93"/>
    </row>
    <row r="10" ht="29.1" customHeight="1" spans="1:10">
      <c r="A10" s="88" t="s">
        <v>74</v>
      </c>
      <c r="B10" s="93"/>
      <c r="C10" s="93"/>
      <c r="D10" s="93"/>
      <c r="E10" s="93"/>
      <c r="F10" s="95"/>
      <c r="G10" s="93"/>
      <c r="H10" s="93"/>
      <c r="I10" s="93"/>
      <c r="J10" s="93"/>
    </row>
    <row r="11" ht="29.1" customHeight="1" spans="1:10">
      <c r="A11" s="88" t="s">
        <v>75</v>
      </c>
      <c r="B11" s="93"/>
      <c r="C11" s="93"/>
      <c r="D11" s="93"/>
      <c r="E11" s="93"/>
      <c r="F11" s="95"/>
      <c r="G11" s="93"/>
      <c r="H11" s="93"/>
      <c r="I11" s="93"/>
      <c r="J11" s="93"/>
    </row>
    <row r="12" ht="29.1" customHeight="1" spans="1:10">
      <c r="A12" s="88" t="s">
        <v>76</v>
      </c>
      <c r="B12" s="93"/>
      <c r="C12" s="93"/>
      <c r="D12" s="93"/>
      <c r="E12" s="93"/>
      <c r="F12" s="95"/>
      <c r="G12" s="93"/>
      <c r="H12" s="93"/>
      <c r="I12" s="93"/>
      <c r="J12" s="93"/>
    </row>
    <row r="13" ht="29.1" customHeight="1" spans="1:10">
      <c r="A13" s="88" t="s">
        <v>77</v>
      </c>
      <c r="B13" s="93"/>
      <c r="C13" s="93"/>
      <c r="D13" s="93"/>
      <c r="E13" s="93"/>
      <c r="F13" s="95"/>
      <c r="G13" s="93"/>
      <c r="H13" s="93"/>
      <c r="I13" s="93"/>
      <c r="J13" s="93"/>
    </row>
    <row r="14" ht="29.1" customHeight="1" spans="1:10">
      <c r="A14" s="88" t="s">
        <v>78</v>
      </c>
      <c r="B14" s="88"/>
      <c r="C14" s="93"/>
      <c r="D14" s="93"/>
      <c r="E14" s="93"/>
      <c r="F14" s="95"/>
      <c r="G14" s="93"/>
      <c r="H14" s="93"/>
      <c r="I14" s="93"/>
      <c r="J14" s="93"/>
    </row>
    <row r="15" ht="29.1" customHeight="1" spans="1:10">
      <c r="A15" s="88" t="s">
        <v>79</v>
      </c>
      <c r="B15" s="88"/>
      <c r="C15" s="93"/>
      <c r="D15" s="93"/>
      <c r="E15" s="93"/>
      <c r="F15" s="95"/>
      <c r="G15" s="93"/>
      <c r="H15" s="93"/>
      <c r="I15" s="93"/>
      <c r="J15" s="93"/>
    </row>
    <row r="16" ht="29.1" customHeight="1" spans="1:10">
      <c r="A16" s="88" t="s">
        <v>9</v>
      </c>
      <c r="B16" s="88"/>
      <c r="C16" s="93"/>
      <c r="D16" s="93"/>
      <c r="E16" s="93"/>
      <c r="F16" s="95"/>
      <c r="G16" s="93"/>
      <c r="H16" s="93"/>
      <c r="I16" s="93"/>
      <c r="J16" s="93"/>
    </row>
    <row r="17" ht="29.1" customHeight="1" spans="1:10">
      <c r="A17" s="88" t="s">
        <v>12</v>
      </c>
      <c r="B17" s="88"/>
      <c r="C17" s="93"/>
      <c r="D17" s="93"/>
      <c r="E17" s="93"/>
      <c r="F17" s="95"/>
      <c r="G17" s="93"/>
      <c r="H17" s="93"/>
      <c r="I17" s="93"/>
      <c r="J17" s="93"/>
    </row>
    <row r="18" ht="29.1" customHeight="1" spans="1:10">
      <c r="A18" s="88" t="s">
        <v>11</v>
      </c>
      <c r="B18" s="88"/>
      <c r="C18" s="93"/>
      <c r="D18" s="93"/>
      <c r="E18" s="93"/>
      <c r="F18" s="95"/>
      <c r="G18" s="93"/>
      <c r="H18" s="93"/>
      <c r="I18" s="93"/>
      <c r="J18" s="93"/>
    </row>
    <row r="19" ht="18" customHeight="1" spans="1:10">
      <c r="A19" s="88" t="s">
        <v>80</v>
      </c>
      <c r="B19" s="88"/>
      <c r="C19" s="93"/>
      <c r="D19" s="93"/>
      <c r="E19" s="93"/>
      <c r="F19" s="95"/>
      <c r="G19" s="93"/>
      <c r="H19" s="93"/>
      <c r="I19" s="93"/>
      <c r="J19" s="93"/>
    </row>
    <row r="20" ht="29.1" customHeight="1" spans="1:10">
      <c r="A20" s="93" t="s">
        <v>81</v>
      </c>
      <c r="B20" s="93"/>
      <c r="C20" s="93"/>
      <c r="D20" s="93"/>
      <c r="E20" s="93"/>
      <c r="F20" s="95"/>
      <c r="G20" s="93"/>
      <c r="H20" s="93"/>
      <c r="I20" s="93"/>
      <c r="J20" s="93"/>
    </row>
    <row r="21" ht="18.95" customHeight="1" spans="1:10">
      <c r="A21" s="96"/>
      <c r="B21" s="96"/>
      <c r="C21" s="96"/>
      <c r="D21" s="96"/>
      <c r="E21" s="96"/>
      <c r="F21" s="96"/>
      <c r="G21" s="96"/>
      <c r="H21" s="96"/>
      <c r="I21" s="96"/>
      <c r="J21" s="96"/>
    </row>
    <row r="22" ht="53.25" customHeight="1" spans="1:10">
      <c r="A22" s="54" t="s">
        <v>82</v>
      </c>
      <c r="B22" s="54"/>
      <c r="C22" s="54"/>
      <c r="D22" s="54"/>
      <c r="E22" s="54" t="s">
        <v>83</v>
      </c>
      <c r="G22" s="54"/>
      <c r="H22" s="54" t="s">
        <v>84</v>
      </c>
      <c r="I22" s="54"/>
      <c r="J22" s="54"/>
    </row>
    <row r="23" ht="33.75" customHeight="1" spans="1:10">
      <c r="A23" s="54"/>
      <c r="B23" s="54"/>
      <c r="C23" s="54"/>
      <c r="D23" s="54"/>
      <c r="E23" s="54"/>
      <c r="F23" s="54"/>
      <c r="G23" s="54"/>
      <c r="H23" s="54"/>
      <c r="I23" s="54"/>
      <c r="J23" s="54"/>
    </row>
    <row r="24" ht="15.95" customHeight="1" spans="1:10">
      <c r="A24" s="54" t="s">
        <v>85</v>
      </c>
      <c r="B24" s="54"/>
      <c r="C24" s="54"/>
      <c r="D24" s="54"/>
      <c r="E24" s="54"/>
      <c r="F24" s="54"/>
      <c r="G24" s="54"/>
      <c r="H24" s="54"/>
      <c r="I24" s="54"/>
      <c r="J24" s="54"/>
    </row>
  </sheetData>
  <mergeCells count="11">
    <mergeCell ref="A2:J2"/>
    <mergeCell ref="A3:B3"/>
    <mergeCell ref="E3:F3"/>
    <mergeCell ref="H3:J3"/>
    <mergeCell ref="E4:G4"/>
    <mergeCell ref="H4:I4"/>
    <mergeCell ref="A4:A5"/>
    <mergeCell ref="B4:B5"/>
    <mergeCell ref="C4:C5"/>
    <mergeCell ref="D4:D5"/>
    <mergeCell ref="J4:J5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1"/>
  <sheetViews>
    <sheetView workbookViewId="0">
      <selection activeCell="N28" sqref="N28"/>
    </sheetView>
  </sheetViews>
  <sheetFormatPr defaultColWidth="9" defaultRowHeight="14.4"/>
  <cols>
    <col min="1" max="1" width="9.12962962962963" customWidth="1"/>
    <col min="3" max="36" width="4.75" customWidth="1"/>
  </cols>
  <sheetData>
    <row r="1" spans="1:1">
      <c r="A1" s="79" t="s">
        <v>86</v>
      </c>
    </row>
    <row r="2" ht="24" spans="1:36">
      <c r="A2" s="37" t="s">
        <v>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ht="21.75" customHeight="1" spans="1:30">
      <c r="A3" s="80" t="s">
        <v>88</v>
      </c>
      <c r="B3" s="80"/>
      <c r="C3" s="80"/>
      <c r="D3" s="80"/>
      <c r="E3" s="80"/>
      <c r="F3" s="80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73"/>
      <c r="Z3" s="73"/>
      <c r="AA3" s="73"/>
      <c r="AB3" s="73"/>
      <c r="AC3" s="73"/>
      <c r="AD3" s="73"/>
    </row>
    <row r="4" ht="21.75" customHeight="1" spans="1:36">
      <c r="A4" s="60" t="s">
        <v>89</v>
      </c>
      <c r="B4" s="61" t="s">
        <v>90</v>
      </c>
      <c r="C4" s="62" t="s">
        <v>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87" t="s">
        <v>91</v>
      </c>
      <c r="AD4" s="87"/>
      <c r="AE4" s="87"/>
      <c r="AF4" s="87"/>
      <c r="AG4" s="87"/>
      <c r="AH4" s="87"/>
      <c r="AI4" s="87"/>
      <c r="AJ4" s="87"/>
    </row>
    <row r="5" ht="22.5" customHeight="1" spans="1:36">
      <c r="A5" s="60"/>
      <c r="B5" s="61"/>
      <c r="C5" s="60" t="s">
        <v>92</v>
      </c>
      <c r="D5" s="60"/>
      <c r="E5" s="60"/>
      <c r="F5" s="60"/>
      <c r="G5" s="60" t="s">
        <v>93</v>
      </c>
      <c r="H5" s="60"/>
      <c r="I5" s="60"/>
      <c r="J5" s="60"/>
      <c r="K5" s="60" t="s">
        <v>94</v>
      </c>
      <c r="L5" s="60"/>
      <c r="M5" s="60"/>
      <c r="N5" s="60"/>
      <c r="O5" s="61" t="s">
        <v>95</v>
      </c>
      <c r="P5" s="60"/>
      <c r="Q5" s="61" t="s">
        <v>96</v>
      </c>
      <c r="R5" s="60"/>
      <c r="S5" s="60" t="s">
        <v>97</v>
      </c>
      <c r="T5" s="60"/>
      <c r="U5" s="60"/>
      <c r="V5" s="60"/>
      <c r="W5" s="61" t="s">
        <v>98</v>
      </c>
      <c r="X5" s="61"/>
      <c r="Y5" s="61" t="s">
        <v>99</v>
      </c>
      <c r="Z5" s="61"/>
      <c r="AA5" s="61"/>
      <c r="AB5" s="61"/>
      <c r="AC5" s="61" t="s">
        <v>100</v>
      </c>
      <c r="AD5" s="60"/>
      <c r="AE5" s="61" t="s">
        <v>101</v>
      </c>
      <c r="AF5" s="60"/>
      <c r="AG5" s="61" t="s">
        <v>102</v>
      </c>
      <c r="AH5" s="60"/>
      <c r="AI5" s="61" t="s">
        <v>103</v>
      </c>
      <c r="AJ5" s="60"/>
    </row>
    <row r="6" ht="15" customHeight="1" spans="1:36">
      <c r="A6" s="60"/>
      <c r="B6" s="61"/>
      <c r="C6" s="61" t="s">
        <v>104</v>
      </c>
      <c r="D6" s="60"/>
      <c r="E6" s="61" t="s">
        <v>105</v>
      </c>
      <c r="F6" s="61"/>
      <c r="G6" s="61" t="s">
        <v>104</v>
      </c>
      <c r="H6" s="60"/>
      <c r="I6" s="61" t="s">
        <v>105</v>
      </c>
      <c r="J6" s="61"/>
      <c r="K6" s="61" t="s">
        <v>106</v>
      </c>
      <c r="L6" s="60"/>
      <c r="M6" s="61" t="s">
        <v>107</v>
      </c>
      <c r="N6" s="61"/>
      <c r="O6" s="60"/>
      <c r="P6" s="60"/>
      <c r="Q6" s="60"/>
      <c r="R6" s="60"/>
      <c r="S6" s="61" t="s">
        <v>108</v>
      </c>
      <c r="T6" s="61"/>
      <c r="U6" s="72" t="s">
        <v>109</v>
      </c>
      <c r="V6" s="72"/>
      <c r="W6" s="61"/>
      <c r="X6" s="61"/>
      <c r="Y6" s="61"/>
      <c r="Z6" s="61"/>
      <c r="AA6" s="61"/>
      <c r="AB6" s="61"/>
      <c r="AC6" s="60"/>
      <c r="AD6" s="60"/>
      <c r="AE6" s="60"/>
      <c r="AF6" s="60"/>
      <c r="AG6" s="60"/>
      <c r="AH6" s="60"/>
      <c r="AI6" s="60"/>
      <c r="AJ6" s="60"/>
    </row>
    <row r="7" ht="39.95" customHeight="1" spans="1:36">
      <c r="A7" s="60"/>
      <c r="B7" s="61"/>
      <c r="C7" s="60"/>
      <c r="D7" s="60"/>
      <c r="E7" s="61"/>
      <c r="F7" s="61"/>
      <c r="G7" s="60"/>
      <c r="H7" s="60"/>
      <c r="I7" s="61"/>
      <c r="J7" s="61"/>
      <c r="K7" s="60"/>
      <c r="L7" s="60"/>
      <c r="M7" s="61"/>
      <c r="N7" s="61"/>
      <c r="O7" s="60"/>
      <c r="P7" s="60"/>
      <c r="Q7" s="60"/>
      <c r="R7" s="60"/>
      <c r="S7" s="61"/>
      <c r="T7" s="61"/>
      <c r="U7" s="72"/>
      <c r="V7" s="72"/>
      <c r="W7" s="61"/>
      <c r="X7" s="61"/>
      <c r="Y7" s="61" t="s">
        <v>110</v>
      </c>
      <c r="Z7" s="61"/>
      <c r="AA7" s="61" t="s">
        <v>111</v>
      </c>
      <c r="AB7" s="61"/>
      <c r="AC7" s="60"/>
      <c r="AD7" s="60"/>
      <c r="AE7" s="60"/>
      <c r="AF7" s="60"/>
      <c r="AG7" s="60"/>
      <c r="AH7" s="60"/>
      <c r="AI7" s="60"/>
      <c r="AJ7" s="60"/>
    </row>
    <row r="8" ht="28.5" customHeight="1" spans="1:36">
      <c r="A8" s="60"/>
      <c r="B8" s="61"/>
      <c r="C8" s="61" t="s">
        <v>112</v>
      </c>
      <c r="D8" s="61" t="s">
        <v>113</v>
      </c>
      <c r="E8" s="61" t="s">
        <v>112</v>
      </c>
      <c r="F8" s="61" t="s">
        <v>113</v>
      </c>
      <c r="G8" s="61" t="s">
        <v>112</v>
      </c>
      <c r="H8" s="61" t="s">
        <v>113</v>
      </c>
      <c r="I8" s="61" t="s">
        <v>112</v>
      </c>
      <c r="J8" s="61" t="s">
        <v>113</v>
      </c>
      <c r="K8" s="61" t="s">
        <v>112</v>
      </c>
      <c r="L8" s="61" t="s">
        <v>113</v>
      </c>
      <c r="M8" s="70" t="s">
        <v>114</v>
      </c>
      <c r="N8" s="61" t="s">
        <v>113</v>
      </c>
      <c r="O8" s="61" t="s">
        <v>112</v>
      </c>
      <c r="P8" s="61" t="s">
        <v>113</v>
      </c>
      <c r="Q8" s="61" t="s">
        <v>112</v>
      </c>
      <c r="R8" s="61" t="s">
        <v>113</v>
      </c>
      <c r="S8" s="61" t="s">
        <v>115</v>
      </c>
      <c r="T8" s="61" t="s">
        <v>113</v>
      </c>
      <c r="U8" s="61" t="s">
        <v>112</v>
      </c>
      <c r="V8" s="61" t="s">
        <v>113</v>
      </c>
      <c r="W8" s="70" t="s">
        <v>114</v>
      </c>
      <c r="X8" s="61" t="s">
        <v>113</v>
      </c>
      <c r="Y8" s="75" t="s">
        <v>112</v>
      </c>
      <c r="Z8" s="61" t="s">
        <v>113</v>
      </c>
      <c r="AA8" s="75" t="s">
        <v>112</v>
      </c>
      <c r="AB8" s="61" t="s">
        <v>113</v>
      </c>
      <c r="AC8" s="61" t="s">
        <v>112</v>
      </c>
      <c r="AD8" s="61" t="s">
        <v>113</v>
      </c>
      <c r="AE8" s="61" t="s">
        <v>112</v>
      </c>
      <c r="AF8" s="61" t="s">
        <v>113</v>
      </c>
      <c r="AG8" s="61" t="s">
        <v>112</v>
      </c>
      <c r="AH8" s="61" t="s">
        <v>113</v>
      </c>
      <c r="AI8" s="61" t="s">
        <v>112</v>
      </c>
      <c r="AJ8" s="61" t="s">
        <v>113</v>
      </c>
    </row>
    <row r="9" ht="23.25" customHeight="1" spans="1:36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70"/>
      <c r="N9" s="61"/>
      <c r="O9" s="61"/>
      <c r="P9" s="61"/>
      <c r="Q9" s="61"/>
      <c r="R9" s="61"/>
      <c r="S9" s="61"/>
      <c r="T9" s="61"/>
      <c r="U9" s="61"/>
      <c r="V9" s="61"/>
      <c r="W9" s="70"/>
      <c r="X9" s="61"/>
      <c r="Y9" s="75"/>
      <c r="Z9" s="61"/>
      <c r="AA9" s="75"/>
      <c r="AB9" s="61"/>
      <c r="AC9" s="61"/>
      <c r="AD9" s="61"/>
      <c r="AE9" s="61"/>
      <c r="AF9" s="61"/>
      <c r="AG9" s="61"/>
      <c r="AH9" s="61"/>
      <c r="AI9" s="61"/>
      <c r="AJ9" s="61"/>
    </row>
    <row r="10" ht="28.5" customHeight="1" spans="1:36">
      <c r="A10" s="63"/>
      <c r="B10" s="64">
        <f ca="1" t="shared" ref="B10:B16" si="0">D10+F10+H10+J10+L10+N10+P10+R10+T10+V10+X10+Z10+AB10+AD10+AF10+AH10+AJ10</f>
        <v>0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71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76"/>
      <c r="Z10" s="76"/>
      <c r="AA10" s="76"/>
      <c r="AB10" s="76"/>
      <c r="AC10" s="64"/>
      <c r="AD10" s="64"/>
      <c r="AE10" s="64"/>
      <c r="AF10" s="64"/>
      <c r="AG10" s="68"/>
      <c r="AH10" s="68"/>
      <c r="AI10" s="68"/>
      <c r="AJ10" s="68">
        <f ca="1">SUM(B10:AI10)</f>
        <v>0</v>
      </c>
    </row>
    <row r="11" ht="28.5" customHeight="1" spans="1:36">
      <c r="A11" s="65"/>
      <c r="B11" s="64">
        <f t="shared" si="0"/>
        <v>0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71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77"/>
      <c r="Z11" s="77"/>
      <c r="AA11" s="77"/>
      <c r="AB11" s="77"/>
      <c r="AC11" s="66"/>
      <c r="AD11" s="66"/>
      <c r="AE11" s="66"/>
      <c r="AF11" s="66"/>
      <c r="AG11" s="68"/>
      <c r="AH11" s="68"/>
      <c r="AI11" s="68"/>
      <c r="AJ11" s="68"/>
    </row>
    <row r="12" ht="28.5" customHeight="1" spans="1:36">
      <c r="A12" s="65"/>
      <c r="B12" s="64">
        <f t="shared" si="0"/>
        <v>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71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77"/>
      <c r="Z12" s="77"/>
      <c r="AA12" s="77"/>
      <c r="AB12" s="77"/>
      <c r="AC12" s="66"/>
      <c r="AD12" s="66"/>
      <c r="AE12" s="66"/>
      <c r="AF12" s="66"/>
      <c r="AG12" s="68"/>
      <c r="AH12" s="68"/>
      <c r="AI12" s="68"/>
      <c r="AJ12" s="68"/>
    </row>
    <row r="13" ht="28.5" customHeight="1" spans="1:36">
      <c r="A13" s="65"/>
      <c r="B13" s="64">
        <f t="shared" si="0"/>
        <v>0</v>
      </c>
      <c r="C13" s="66"/>
      <c r="D13" s="66"/>
      <c r="E13" s="66"/>
      <c r="F13" s="67"/>
      <c r="G13" s="66"/>
      <c r="H13" s="66"/>
      <c r="I13" s="66"/>
      <c r="J13" s="66"/>
      <c r="K13" s="66"/>
      <c r="L13" s="66"/>
      <c r="M13" s="71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77"/>
      <c r="Z13" s="77"/>
      <c r="AA13" s="77"/>
      <c r="AB13" s="77"/>
      <c r="AC13" s="66"/>
      <c r="AD13" s="66"/>
      <c r="AE13" s="66"/>
      <c r="AF13" s="66"/>
      <c r="AG13" s="68"/>
      <c r="AH13" s="68"/>
      <c r="AI13" s="68"/>
      <c r="AJ13" s="68"/>
    </row>
    <row r="14" ht="28.5" customHeight="1" spans="1:36">
      <c r="A14" s="65"/>
      <c r="B14" s="64">
        <f t="shared" si="0"/>
        <v>0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71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77"/>
      <c r="Z14" s="77"/>
      <c r="AA14" s="77"/>
      <c r="AB14" s="77"/>
      <c r="AC14" s="66"/>
      <c r="AD14" s="66"/>
      <c r="AE14" s="66"/>
      <c r="AF14" s="66"/>
      <c r="AG14" s="68"/>
      <c r="AH14" s="68"/>
      <c r="AI14" s="68"/>
      <c r="AJ14" s="68"/>
    </row>
    <row r="15" ht="28.5" customHeight="1" spans="1:36">
      <c r="A15" s="65"/>
      <c r="B15" s="64">
        <f t="shared" si="0"/>
        <v>0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71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77"/>
      <c r="Z15" s="77"/>
      <c r="AA15" s="77"/>
      <c r="AB15" s="77"/>
      <c r="AC15" s="66"/>
      <c r="AD15" s="66"/>
      <c r="AE15" s="66"/>
      <c r="AF15" s="66"/>
      <c r="AG15" s="68"/>
      <c r="AH15" s="68"/>
      <c r="AI15" s="68"/>
      <c r="AJ15" s="68"/>
    </row>
    <row r="16" ht="28.5" customHeight="1" spans="1:36">
      <c r="A16" s="65"/>
      <c r="B16" s="64">
        <f t="shared" si="0"/>
        <v>0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71"/>
      <c r="N16" s="66"/>
      <c r="O16" s="66"/>
      <c r="P16" s="66"/>
      <c r="Q16" s="66"/>
      <c r="R16" s="66"/>
      <c r="S16" s="86"/>
      <c r="T16" s="86"/>
      <c r="U16" s="86"/>
      <c r="V16" s="86"/>
      <c r="W16" s="86"/>
      <c r="X16" s="66"/>
      <c r="Y16" s="77"/>
      <c r="Z16" s="77"/>
      <c r="AA16" s="77"/>
      <c r="AB16" s="77"/>
      <c r="AC16" s="66"/>
      <c r="AD16" s="66"/>
      <c r="AE16" s="66"/>
      <c r="AF16" s="66"/>
      <c r="AG16" s="68"/>
      <c r="AH16" s="68"/>
      <c r="AI16" s="68"/>
      <c r="AJ16" s="68"/>
    </row>
    <row r="17" ht="16.5" customHeight="1" spans="1:36">
      <c r="A17" s="81" t="s">
        <v>116</v>
      </c>
      <c r="B17" s="81"/>
      <c r="C17" s="81"/>
      <c r="D17" s="82" t="s">
        <v>117</v>
      </c>
      <c r="E17" s="82"/>
      <c r="F17" s="82"/>
      <c r="G17" s="82"/>
      <c r="H17" s="82"/>
      <c r="I17" s="84" t="s">
        <v>118</v>
      </c>
      <c r="J17" s="84"/>
      <c r="K17" s="84"/>
      <c r="L17" s="84"/>
      <c r="M17" s="85" t="s">
        <v>117</v>
      </c>
      <c r="N17" s="85"/>
      <c r="O17" s="85"/>
      <c r="P17" s="85"/>
      <c r="Q17" s="85"/>
      <c r="R17" s="84" t="s">
        <v>119</v>
      </c>
      <c r="S17" s="84"/>
      <c r="T17" s="84"/>
      <c r="U17" s="84"/>
      <c r="V17" s="84"/>
      <c r="W17" s="85" t="s">
        <v>117</v>
      </c>
      <c r="X17" s="85"/>
      <c r="Y17" s="85"/>
      <c r="Z17" s="85"/>
      <c r="AA17" s="85"/>
      <c r="AB17" s="81" t="s">
        <v>120</v>
      </c>
      <c r="AC17" s="81"/>
      <c r="AD17" s="81"/>
      <c r="AE17" s="81"/>
      <c r="AF17" s="88" t="s">
        <v>117</v>
      </c>
      <c r="AG17" s="82"/>
      <c r="AH17" s="82"/>
      <c r="AI17" s="82"/>
      <c r="AJ17" s="82"/>
    </row>
    <row r="18" ht="16.5" customHeight="1" spans="1:36">
      <c r="A18" s="81"/>
      <c r="B18" s="81"/>
      <c r="C18" s="81"/>
      <c r="D18" s="82"/>
      <c r="E18" s="82"/>
      <c r="F18" s="82"/>
      <c r="G18" s="82"/>
      <c r="H18" s="82"/>
      <c r="I18" s="84"/>
      <c r="J18" s="84"/>
      <c r="K18" s="84"/>
      <c r="L18" s="84"/>
      <c r="M18" s="85"/>
      <c r="N18" s="85"/>
      <c r="O18" s="85"/>
      <c r="P18" s="85"/>
      <c r="Q18" s="85"/>
      <c r="R18" s="84"/>
      <c r="S18" s="84"/>
      <c r="T18" s="84"/>
      <c r="U18" s="84"/>
      <c r="V18" s="84"/>
      <c r="W18" s="85"/>
      <c r="X18" s="85"/>
      <c r="Y18" s="85"/>
      <c r="Z18" s="85"/>
      <c r="AA18" s="85"/>
      <c r="AB18" s="89"/>
      <c r="AC18" s="81"/>
      <c r="AD18" s="81"/>
      <c r="AE18" s="81"/>
      <c r="AF18" s="82"/>
      <c r="AG18" s="82"/>
      <c r="AH18" s="82"/>
      <c r="AI18" s="82"/>
      <c r="AJ18" s="82"/>
    </row>
    <row r="19" ht="16.5" customHeight="1" spans="1:36">
      <c r="A19" s="81"/>
      <c r="B19" s="81"/>
      <c r="C19" s="81"/>
      <c r="D19" s="82"/>
      <c r="E19" s="82"/>
      <c r="F19" s="82"/>
      <c r="G19" s="82"/>
      <c r="H19" s="82"/>
      <c r="I19" s="84"/>
      <c r="J19" s="84"/>
      <c r="K19" s="84"/>
      <c r="L19" s="84"/>
      <c r="M19" s="85"/>
      <c r="N19" s="85"/>
      <c r="O19" s="85"/>
      <c r="P19" s="85"/>
      <c r="Q19" s="85"/>
      <c r="R19" s="84"/>
      <c r="S19" s="84"/>
      <c r="T19" s="84"/>
      <c r="U19" s="84"/>
      <c r="V19" s="84"/>
      <c r="W19" s="85"/>
      <c r="X19" s="85"/>
      <c r="Y19" s="85"/>
      <c r="Z19" s="85"/>
      <c r="AA19" s="85"/>
      <c r="AB19" s="89"/>
      <c r="AC19" s="81"/>
      <c r="AD19" s="81"/>
      <c r="AE19" s="81"/>
      <c r="AF19" s="82"/>
      <c r="AG19" s="82"/>
      <c r="AH19" s="82"/>
      <c r="AI19" s="82"/>
      <c r="AJ19" s="82"/>
    </row>
    <row r="20" ht="16.5" customHeight="1" spans="1:36">
      <c r="A20" s="81"/>
      <c r="B20" s="81"/>
      <c r="C20" s="81"/>
      <c r="D20" s="82"/>
      <c r="E20" s="82"/>
      <c r="F20" s="82"/>
      <c r="G20" s="82"/>
      <c r="H20" s="82"/>
      <c r="I20" s="84"/>
      <c r="J20" s="84"/>
      <c r="K20" s="84"/>
      <c r="L20" s="84"/>
      <c r="M20" s="85"/>
      <c r="N20" s="85"/>
      <c r="O20" s="85"/>
      <c r="P20" s="85"/>
      <c r="Q20" s="85"/>
      <c r="R20" s="84"/>
      <c r="S20" s="84"/>
      <c r="T20" s="84"/>
      <c r="U20" s="84"/>
      <c r="V20" s="84"/>
      <c r="W20" s="85"/>
      <c r="X20" s="85"/>
      <c r="Y20" s="85"/>
      <c r="Z20" s="85"/>
      <c r="AA20" s="85"/>
      <c r="AB20" s="89"/>
      <c r="AC20" s="81"/>
      <c r="AD20" s="81"/>
      <c r="AE20" s="81"/>
      <c r="AF20" s="82"/>
      <c r="AG20" s="82"/>
      <c r="AH20" s="82"/>
      <c r="AI20" s="82"/>
      <c r="AJ20" s="82"/>
    </row>
    <row r="21" ht="16.5" customHeight="1" spans="1:36">
      <c r="A21" s="81"/>
      <c r="B21" s="81"/>
      <c r="C21" s="81"/>
      <c r="D21" s="82"/>
      <c r="E21" s="82"/>
      <c r="F21" s="82"/>
      <c r="G21" s="82"/>
      <c r="H21" s="82"/>
      <c r="I21" s="84"/>
      <c r="J21" s="84"/>
      <c r="K21" s="84"/>
      <c r="L21" s="84"/>
      <c r="M21" s="85"/>
      <c r="N21" s="85"/>
      <c r="O21" s="85"/>
      <c r="P21" s="85"/>
      <c r="Q21" s="85"/>
      <c r="R21" s="84"/>
      <c r="S21" s="84"/>
      <c r="T21" s="84"/>
      <c r="U21" s="84"/>
      <c r="V21" s="84"/>
      <c r="W21" s="85"/>
      <c r="X21" s="85"/>
      <c r="Y21" s="85"/>
      <c r="Z21" s="85"/>
      <c r="AA21" s="85"/>
      <c r="AB21" s="89"/>
      <c r="AC21" s="81"/>
      <c r="AD21" s="81"/>
      <c r="AE21" s="81"/>
      <c r="AF21" s="82"/>
      <c r="AG21" s="82"/>
      <c r="AH21" s="82"/>
      <c r="AI21" s="82"/>
      <c r="AJ21" s="82"/>
    </row>
    <row r="22" ht="16.5" customHeight="1" spans="1:36">
      <c r="A22" s="81"/>
      <c r="B22" s="81"/>
      <c r="C22" s="81"/>
      <c r="D22" s="82"/>
      <c r="E22" s="82"/>
      <c r="F22" s="82"/>
      <c r="G22" s="82"/>
      <c r="H22" s="82"/>
      <c r="I22" s="84"/>
      <c r="J22" s="84"/>
      <c r="K22" s="84"/>
      <c r="L22" s="84"/>
      <c r="M22" s="85"/>
      <c r="N22" s="85"/>
      <c r="O22" s="85"/>
      <c r="P22" s="85"/>
      <c r="Q22" s="85"/>
      <c r="R22" s="84"/>
      <c r="S22" s="84"/>
      <c r="T22" s="84"/>
      <c r="U22" s="84"/>
      <c r="V22" s="84"/>
      <c r="W22" s="85"/>
      <c r="X22" s="85"/>
      <c r="Y22" s="85"/>
      <c r="Z22" s="85"/>
      <c r="AA22" s="85"/>
      <c r="AB22" s="89"/>
      <c r="AC22" s="81"/>
      <c r="AD22" s="81"/>
      <c r="AE22" s="81"/>
      <c r="AF22" s="82"/>
      <c r="AG22" s="82"/>
      <c r="AH22" s="82"/>
      <c r="AI22" s="82"/>
      <c r="AJ22" s="82"/>
    </row>
    <row r="23" ht="16.5" customHeight="1" spans="1:36">
      <c r="A23" s="81"/>
      <c r="B23" s="81"/>
      <c r="C23" s="81"/>
      <c r="D23" s="82"/>
      <c r="E23" s="82"/>
      <c r="F23" s="82"/>
      <c r="G23" s="82"/>
      <c r="H23" s="82"/>
      <c r="I23" s="84"/>
      <c r="J23" s="84"/>
      <c r="K23" s="84"/>
      <c r="L23" s="84"/>
      <c r="M23" s="85"/>
      <c r="N23" s="85"/>
      <c r="O23" s="85"/>
      <c r="P23" s="85"/>
      <c r="Q23" s="85"/>
      <c r="R23" s="84"/>
      <c r="S23" s="84"/>
      <c r="T23" s="84"/>
      <c r="U23" s="84"/>
      <c r="V23" s="84"/>
      <c r="W23" s="85"/>
      <c r="X23" s="85"/>
      <c r="Y23" s="85"/>
      <c r="Z23" s="85"/>
      <c r="AA23" s="85"/>
      <c r="AB23" s="89"/>
      <c r="AC23" s="81"/>
      <c r="AD23" s="81"/>
      <c r="AE23" s="81"/>
      <c r="AF23" s="82"/>
      <c r="AG23" s="82"/>
      <c r="AH23" s="82"/>
      <c r="AI23" s="82"/>
      <c r="AJ23" s="82"/>
    </row>
    <row r="24" ht="16.5" customHeight="1" spans="1:36">
      <c r="A24" s="81"/>
      <c r="B24" s="81"/>
      <c r="C24" s="81"/>
      <c r="D24" s="82"/>
      <c r="E24" s="82"/>
      <c r="F24" s="82"/>
      <c r="G24" s="82"/>
      <c r="H24" s="82"/>
      <c r="I24" s="84"/>
      <c r="J24" s="84"/>
      <c r="K24" s="84"/>
      <c r="L24" s="84"/>
      <c r="M24" s="85"/>
      <c r="N24" s="85"/>
      <c r="O24" s="85"/>
      <c r="P24" s="85"/>
      <c r="Q24" s="85"/>
      <c r="R24" s="84"/>
      <c r="S24" s="84"/>
      <c r="T24" s="84"/>
      <c r="U24" s="84"/>
      <c r="V24" s="84"/>
      <c r="W24" s="85"/>
      <c r="X24" s="85"/>
      <c r="Y24" s="85"/>
      <c r="Z24" s="85"/>
      <c r="AA24" s="85"/>
      <c r="AB24" s="89"/>
      <c r="AC24" s="81"/>
      <c r="AD24" s="81"/>
      <c r="AE24" s="81"/>
      <c r="AF24" s="82"/>
      <c r="AG24" s="82"/>
      <c r="AH24" s="82"/>
      <c r="AI24" s="82"/>
      <c r="AJ24" s="82"/>
    </row>
    <row r="25" ht="45" customHeight="1" spans="1:36">
      <c r="A25" s="83" t="s">
        <v>121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</row>
    <row r="31" spans="10:10">
      <c r="J31" s="1"/>
    </row>
  </sheetData>
  <mergeCells count="77">
    <mergeCell ref="A2:AJ2"/>
    <mergeCell ref="A3:F3"/>
    <mergeCell ref="G3:H3"/>
    <mergeCell ref="J3:M3"/>
    <mergeCell ref="N3:P3"/>
    <mergeCell ref="Q3:R3"/>
    <mergeCell ref="U3:V3"/>
    <mergeCell ref="AA3:AB3"/>
    <mergeCell ref="C4:AB4"/>
    <mergeCell ref="AC4:AJ4"/>
    <mergeCell ref="C5:F5"/>
    <mergeCell ref="G5:J5"/>
    <mergeCell ref="K5:N5"/>
    <mergeCell ref="S5:V5"/>
    <mergeCell ref="Y7:Z7"/>
    <mergeCell ref="AA7:AB7"/>
    <mergeCell ref="A25:AJ25"/>
    <mergeCell ref="A4:A9"/>
    <mergeCell ref="B4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17:C24"/>
    <mergeCell ref="C6:D7"/>
    <mergeCell ref="E6:F7"/>
    <mergeCell ref="G6:H7"/>
    <mergeCell ref="I6:J7"/>
    <mergeCell ref="K6:L7"/>
    <mergeCell ref="M6:N7"/>
    <mergeCell ref="S6:T7"/>
    <mergeCell ref="U6:V7"/>
    <mergeCell ref="AF17:AJ24"/>
    <mergeCell ref="AB17:AE24"/>
    <mergeCell ref="I17:L24"/>
    <mergeCell ref="O5:P7"/>
    <mergeCell ref="Q5:R7"/>
    <mergeCell ref="W5:X7"/>
    <mergeCell ref="AC5:AD7"/>
    <mergeCell ref="AE5:AF7"/>
    <mergeCell ref="AG5:AH7"/>
    <mergeCell ref="AI5:AJ7"/>
    <mergeCell ref="Y5:AB6"/>
    <mergeCell ref="D17:H24"/>
    <mergeCell ref="M17:Q24"/>
    <mergeCell ref="R17:V24"/>
    <mergeCell ref="W17:AA24"/>
  </mergeCells>
  <printOptions horizontalCentered="1"/>
  <pageMargins left="0.550694444444444" right="0.550694444444444" top="1" bottom="1" header="0.5" footer="0.5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3"/>
  <sheetViews>
    <sheetView workbookViewId="0">
      <selection activeCell="A2" sqref="A2:AK2"/>
    </sheetView>
  </sheetViews>
  <sheetFormatPr defaultColWidth="9" defaultRowHeight="14.4"/>
  <cols>
    <col min="1" max="1" width="9.12962962962963" customWidth="1"/>
    <col min="2" max="3" width="5.37962962962963" customWidth="1"/>
    <col min="4" max="19" width="4.5" customWidth="1"/>
    <col min="20" max="20" width="3.75" customWidth="1"/>
    <col min="21" max="37" width="4.5" customWidth="1"/>
  </cols>
  <sheetData>
    <row r="1" spans="1:1">
      <c r="A1" s="54" t="s">
        <v>122</v>
      </c>
    </row>
    <row r="2" ht="24" spans="1:37">
      <c r="A2" s="37" t="s">
        <v>123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ht="21.75" customHeight="1" spans="1:37">
      <c r="A3" s="59" t="s">
        <v>88</v>
      </c>
      <c r="B3" s="59"/>
      <c r="C3" s="59"/>
      <c r="D3" s="59"/>
      <c r="E3" s="59"/>
      <c r="F3" s="59"/>
      <c r="G3" s="5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73"/>
      <c r="AA3" s="73"/>
      <c r="AB3" s="73"/>
      <c r="AC3" s="73"/>
      <c r="AD3" s="73"/>
      <c r="AE3" s="73"/>
      <c r="AF3" s="54"/>
      <c r="AG3" s="54"/>
      <c r="AH3" s="54"/>
      <c r="AI3" s="54"/>
      <c r="AJ3" s="54"/>
      <c r="AK3" s="54"/>
    </row>
    <row r="4" ht="21.75" customHeight="1" spans="1:37">
      <c r="A4" s="60" t="s">
        <v>124</v>
      </c>
      <c r="B4" s="60" t="s">
        <v>125</v>
      </c>
      <c r="C4" s="61" t="s">
        <v>90</v>
      </c>
      <c r="D4" s="62" t="s">
        <v>2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74" t="s">
        <v>91</v>
      </c>
      <c r="AE4" s="74"/>
      <c r="AF4" s="74"/>
      <c r="AG4" s="74"/>
      <c r="AH4" s="74"/>
      <c r="AI4" s="74"/>
      <c r="AJ4" s="74"/>
      <c r="AK4" s="74"/>
    </row>
    <row r="5" ht="15" customHeight="1" spans="1:37">
      <c r="A5" s="60"/>
      <c r="B5" s="60"/>
      <c r="C5" s="61"/>
      <c r="D5" s="61" t="s">
        <v>92</v>
      </c>
      <c r="E5" s="61"/>
      <c r="F5" s="61"/>
      <c r="G5" s="61"/>
      <c r="H5" s="61" t="s">
        <v>93</v>
      </c>
      <c r="I5" s="61"/>
      <c r="J5" s="61"/>
      <c r="K5" s="61"/>
      <c r="L5" s="61" t="s">
        <v>94</v>
      </c>
      <c r="M5" s="61"/>
      <c r="N5" s="61"/>
      <c r="O5" s="61"/>
      <c r="P5" s="61" t="s">
        <v>95</v>
      </c>
      <c r="Q5" s="61"/>
      <c r="R5" s="61" t="s">
        <v>96</v>
      </c>
      <c r="S5" s="61"/>
      <c r="T5" s="61" t="s">
        <v>97</v>
      </c>
      <c r="U5" s="61"/>
      <c r="V5" s="61"/>
      <c r="W5" s="61"/>
      <c r="X5" s="61" t="s">
        <v>98</v>
      </c>
      <c r="Y5" s="61"/>
      <c r="Z5" s="61" t="s">
        <v>99</v>
      </c>
      <c r="AA5" s="61"/>
      <c r="AB5" s="61"/>
      <c r="AC5" s="61"/>
      <c r="AD5" s="61" t="s">
        <v>100</v>
      </c>
      <c r="AE5" s="61"/>
      <c r="AF5" s="61" t="s">
        <v>126</v>
      </c>
      <c r="AG5" s="61"/>
      <c r="AH5" s="61" t="s">
        <v>102</v>
      </c>
      <c r="AI5" s="61"/>
      <c r="AJ5" s="61" t="s">
        <v>103</v>
      </c>
      <c r="AK5" s="61"/>
    </row>
    <row r="6" ht="15" customHeight="1" spans="1:37">
      <c r="A6" s="60"/>
      <c r="B6" s="60"/>
      <c r="C6" s="61"/>
      <c r="D6" s="61" t="s">
        <v>104</v>
      </c>
      <c r="E6" s="61"/>
      <c r="F6" s="61" t="s">
        <v>105</v>
      </c>
      <c r="G6" s="61"/>
      <c r="H6" s="61" t="s">
        <v>104</v>
      </c>
      <c r="I6" s="61"/>
      <c r="J6" s="61" t="s">
        <v>105</v>
      </c>
      <c r="K6" s="61"/>
      <c r="L6" s="61" t="s">
        <v>106</v>
      </c>
      <c r="M6" s="61"/>
      <c r="N6" s="61" t="s">
        <v>107</v>
      </c>
      <c r="O6" s="61"/>
      <c r="P6" s="61"/>
      <c r="Q6" s="61"/>
      <c r="R6" s="61"/>
      <c r="S6" s="61"/>
      <c r="T6" s="61" t="s">
        <v>108</v>
      </c>
      <c r="U6" s="61"/>
      <c r="V6" s="72" t="s">
        <v>109</v>
      </c>
      <c r="W6" s="72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</row>
    <row r="7" ht="42" customHeight="1" spans="1:37">
      <c r="A7" s="60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72"/>
      <c r="W7" s="72"/>
      <c r="X7" s="61"/>
      <c r="Y7" s="61"/>
      <c r="Z7" s="61" t="s">
        <v>110</v>
      </c>
      <c r="AA7" s="61"/>
      <c r="AB7" s="61" t="s">
        <v>111</v>
      </c>
      <c r="AC7" s="61"/>
      <c r="AD7" s="61"/>
      <c r="AE7" s="61"/>
      <c r="AF7" s="61"/>
      <c r="AG7" s="61"/>
      <c r="AH7" s="61"/>
      <c r="AI7" s="61"/>
      <c r="AJ7" s="61"/>
      <c r="AK7" s="61"/>
    </row>
    <row r="8" ht="15" customHeight="1" spans="1:37">
      <c r="A8" s="60"/>
      <c r="B8" s="60"/>
      <c r="C8" s="61"/>
      <c r="D8" s="61" t="s">
        <v>112</v>
      </c>
      <c r="E8" s="61" t="s">
        <v>113</v>
      </c>
      <c r="F8" s="61" t="s">
        <v>112</v>
      </c>
      <c r="G8" s="61" t="s">
        <v>113</v>
      </c>
      <c r="H8" s="61" t="s">
        <v>112</v>
      </c>
      <c r="I8" s="61" t="s">
        <v>113</v>
      </c>
      <c r="J8" s="61" t="s">
        <v>112</v>
      </c>
      <c r="K8" s="61" t="s">
        <v>113</v>
      </c>
      <c r="L8" s="61" t="s">
        <v>112</v>
      </c>
      <c r="M8" s="61" t="s">
        <v>113</v>
      </c>
      <c r="N8" s="70" t="s">
        <v>114</v>
      </c>
      <c r="O8" s="61" t="s">
        <v>113</v>
      </c>
      <c r="P8" s="61" t="s">
        <v>112</v>
      </c>
      <c r="Q8" s="61" t="s">
        <v>113</v>
      </c>
      <c r="R8" s="61" t="s">
        <v>112</v>
      </c>
      <c r="S8" s="61" t="s">
        <v>113</v>
      </c>
      <c r="T8" s="61" t="s">
        <v>115</v>
      </c>
      <c r="U8" s="61" t="s">
        <v>113</v>
      </c>
      <c r="V8" s="61" t="s">
        <v>112</v>
      </c>
      <c r="W8" s="61" t="s">
        <v>113</v>
      </c>
      <c r="X8" s="70" t="s">
        <v>114</v>
      </c>
      <c r="Y8" s="61" t="s">
        <v>113</v>
      </c>
      <c r="Z8" s="75" t="s">
        <v>112</v>
      </c>
      <c r="AA8" s="61" t="s">
        <v>113</v>
      </c>
      <c r="AB8" s="75" t="s">
        <v>112</v>
      </c>
      <c r="AC8" s="61" t="s">
        <v>113</v>
      </c>
      <c r="AD8" s="61" t="s">
        <v>112</v>
      </c>
      <c r="AE8" s="61" t="s">
        <v>113</v>
      </c>
      <c r="AF8" s="61" t="s">
        <v>112</v>
      </c>
      <c r="AG8" s="61" t="s">
        <v>113</v>
      </c>
      <c r="AH8" s="61" t="s">
        <v>112</v>
      </c>
      <c r="AI8" s="61" t="s">
        <v>113</v>
      </c>
      <c r="AJ8" s="61" t="s">
        <v>112</v>
      </c>
      <c r="AK8" s="61" t="s">
        <v>113</v>
      </c>
    </row>
    <row r="9" ht="33" customHeight="1" spans="1:37">
      <c r="A9" s="60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70"/>
      <c r="O9" s="61"/>
      <c r="P9" s="61"/>
      <c r="Q9" s="61"/>
      <c r="R9" s="61"/>
      <c r="S9" s="61"/>
      <c r="T9" s="61"/>
      <c r="U9" s="61"/>
      <c r="V9" s="61"/>
      <c r="W9" s="61"/>
      <c r="X9" s="70"/>
      <c r="Y9" s="61"/>
      <c r="Z9" s="75"/>
      <c r="AA9" s="61"/>
      <c r="AB9" s="75"/>
      <c r="AC9" s="61"/>
      <c r="AD9" s="61"/>
      <c r="AE9" s="61"/>
      <c r="AF9" s="61"/>
      <c r="AG9" s="61"/>
      <c r="AH9" s="61"/>
      <c r="AI9" s="61"/>
      <c r="AJ9" s="61"/>
      <c r="AK9" s="61"/>
    </row>
    <row r="10" ht="21.75" customHeight="1" spans="1:37">
      <c r="A10" s="63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71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76"/>
      <c r="AA10" s="76"/>
      <c r="AB10" s="76"/>
      <c r="AC10" s="76"/>
      <c r="AD10" s="64"/>
      <c r="AE10" s="64"/>
      <c r="AF10" s="64"/>
      <c r="AG10" s="64"/>
      <c r="AH10" s="68"/>
      <c r="AI10" s="68"/>
      <c r="AJ10" s="68"/>
      <c r="AK10" s="68"/>
    </row>
    <row r="11" ht="21.75" customHeight="1" spans="1:37">
      <c r="A11" s="65"/>
      <c r="B11" s="65"/>
      <c r="C11" s="64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71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77"/>
      <c r="AA11" s="77"/>
      <c r="AB11" s="77"/>
      <c r="AC11" s="77"/>
      <c r="AD11" s="66"/>
      <c r="AE11" s="66"/>
      <c r="AF11" s="66"/>
      <c r="AG11" s="66"/>
      <c r="AH11" s="68"/>
      <c r="AI11" s="68"/>
      <c r="AJ11" s="68"/>
      <c r="AK11" s="68"/>
    </row>
    <row r="12" ht="21.75" customHeight="1" spans="1:37">
      <c r="A12" s="65"/>
      <c r="B12" s="65"/>
      <c r="C12" s="64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71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77"/>
      <c r="AA12" s="77"/>
      <c r="AB12" s="77"/>
      <c r="AC12" s="77"/>
      <c r="AD12" s="66"/>
      <c r="AE12" s="66"/>
      <c r="AF12" s="66"/>
      <c r="AG12" s="66"/>
      <c r="AH12" s="68"/>
      <c r="AI12" s="68"/>
      <c r="AJ12" s="68"/>
      <c r="AK12" s="68"/>
    </row>
    <row r="13" ht="21.75" customHeight="1" spans="1:37">
      <c r="A13" s="65"/>
      <c r="B13" s="65"/>
      <c r="C13" s="64"/>
      <c r="D13" s="66"/>
      <c r="E13" s="66"/>
      <c r="F13" s="66"/>
      <c r="G13" s="67"/>
      <c r="H13" s="66"/>
      <c r="I13" s="66"/>
      <c r="J13" s="66"/>
      <c r="K13" s="66"/>
      <c r="L13" s="66"/>
      <c r="M13" s="66"/>
      <c r="N13" s="71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77"/>
      <c r="AA13" s="77"/>
      <c r="AB13" s="77"/>
      <c r="AC13" s="77"/>
      <c r="AD13" s="66"/>
      <c r="AE13" s="66"/>
      <c r="AF13" s="66"/>
      <c r="AG13" s="66"/>
      <c r="AH13" s="68"/>
      <c r="AI13" s="68"/>
      <c r="AJ13" s="68"/>
      <c r="AK13" s="68"/>
    </row>
    <row r="14" ht="21.75" customHeight="1" spans="1:37">
      <c r="A14" s="65"/>
      <c r="B14" s="65"/>
      <c r="C14" s="64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71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77"/>
      <c r="AA14" s="77"/>
      <c r="AB14" s="77"/>
      <c r="AC14" s="77"/>
      <c r="AD14" s="66"/>
      <c r="AE14" s="66"/>
      <c r="AF14" s="66"/>
      <c r="AG14" s="66"/>
      <c r="AH14" s="68"/>
      <c r="AI14" s="68"/>
      <c r="AJ14" s="68"/>
      <c r="AK14" s="68"/>
    </row>
    <row r="15" ht="21.75" customHeight="1" spans="1:37">
      <c r="A15" s="65"/>
      <c r="B15" s="65"/>
      <c r="C15" s="64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71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77"/>
      <c r="AA15" s="77"/>
      <c r="AB15" s="77"/>
      <c r="AC15" s="77"/>
      <c r="AD15" s="66"/>
      <c r="AE15" s="66"/>
      <c r="AF15" s="66"/>
      <c r="AG15" s="66"/>
      <c r="AH15" s="68"/>
      <c r="AI15" s="68"/>
      <c r="AJ15" s="68"/>
      <c r="AK15" s="68"/>
    </row>
    <row r="16" ht="21.75" customHeight="1" spans="1:37">
      <c r="A16" s="65"/>
      <c r="B16" s="65"/>
      <c r="C16" s="64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1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77"/>
      <c r="AA16" s="77"/>
      <c r="AB16" s="77"/>
      <c r="AC16" s="77"/>
      <c r="AD16" s="66"/>
      <c r="AE16" s="66"/>
      <c r="AF16" s="66"/>
      <c r="AG16" s="66"/>
      <c r="AH16" s="68"/>
      <c r="AI16" s="68"/>
      <c r="AJ16" s="68"/>
      <c r="AK16" s="68"/>
    </row>
    <row r="17" ht="21.75" customHeight="1" spans="1:37">
      <c r="A17" s="65"/>
      <c r="B17" s="65"/>
      <c r="C17" s="64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71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77"/>
      <c r="AA17" s="77"/>
      <c r="AB17" s="77"/>
      <c r="AC17" s="77"/>
      <c r="AD17" s="66"/>
      <c r="AE17" s="66"/>
      <c r="AF17" s="66"/>
      <c r="AG17" s="66"/>
      <c r="AH17" s="68"/>
      <c r="AI17" s="68"/>
      <c r="AJ17" s="68"/>
      <c r="AK17" s="68"/>
    </row>
    <row r="18" ht="21.75" customHeight="1" spans="1:37">
      <c r="A18" s="68"/>
      <c r="B18" s="68"/>
      <c r="C18" s="64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</row>
    <row r="19" ht="21.75" customHeight="1" spans="1:37">
      <c r="A19" s="68"/>
      <c r="B19" s="68"/>
      <c r="C19" s="64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</row>
    <row r="20" ht="21.75" customHeight="1" spans="1:37">
      <c r="A20" s="68" t="s">
        <v>81</v>
      </c>
      <c r="B20" s="68"/>
      <c r="C20" s="64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</row>
    <row r="21" spans="3:3">
      <c r="C21" s="69"/>
    </row>
    <row r="22" ht="23.25" customHeight="1" spans="1:37">
      <c r="A22" t="s">
        <v>127</v>
      </c>
      <c r="N22" t="s">
        <v>128</v>
      </c>
      <c r="AE22" s="78" t="s">
        <v>129</v>
      </c>
      <c r="AF22" s="78"/>
      <c r="AG22" s="78"/>
      <c r="AH22" s="78"/>
      <c r="AI22" s="78"/>
      <c r="AJ22" s="78"/>
      <c r="AK22" s="78"/>
    </row>
    <row r="23" ht="23.25" customHeight="1" spans="1:31">
      <c r="A23" t="s">
        <v>130</v>
      </c>
      <c r="N23" t="s">
        <v>131</v>
      </c>
      <c r="AE23" t="s">
        <v>131</v>
      </c>
    </row>
  </sheetData>
  <mergeCells count="70">
    <mergeCell ref="A2:AK2"/>
    <mergeCell ref="A3:G3"/>
    <mergeCell ref="H3:I3"/>
    <mergeCell ref="K3:N3"/>
    <mergeCell ref="O3:Q3"/>
    <mergeCell ref="R3:S3"/>
    <mergeCell ref="V3:W3"/>
    <mergeCell ref="AB3:AC3"/>
    <mergeCell ref="D4:AC4"/>
    <mergeCell ref="AD4:AK4"/>
    <mergeCell ref="D5:G5"/>
    <mergeCell ref="H5:K5"/>
    <mergeCell ref="L5:O5"/>
    <mergeCell ref="T5:W5"/>
    <mergeCell ref="Z7:AA7"/>
    <mergeCell ref="AB7:AC7"/>
    <mergeCell ref="AE22:AK22"/>
    <mergeCell ref="A4:A9"/>
    <mergeCell ref="B4:B9"/>
    <mergeCell ref="C4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D6:E7"/>
    <mergeCell ref="F6:G7"/>
    <mergeCell ref="H6:I7"/>
    <mergeCell ref="J6:K7"/>
    <mergeCell ref="L6:M7"/>
    <mergeCell ref="N6:O7"/>
    <mergeCell ref="T6:U7"/>
    <mergeCell ref="V6:W7"/>
    <mergeCell ref="P5:Q7"/>
    <mergeCell ref="R5:S7"/>
    <mergeCell ref="X5:Y7"/>
    <mergeCell ref="AD5:AE7"/>
    <mergeCell ref="AF5:AG7"/>
    <mergeCell ref="AH5:AI7"/>
    <mergeCell ref="AJ5:AK7"/>
    <mergeCell ref="Z5:AC6"/>
  </mergeCells>
  <printOptions horizontalCentered="1"/>
  <pageMargins left="0.551181102362205" right="0.551181102362205" top="0.984251968503937" bottom="0.984251968503937" header="0.511811023622047" footer="0.511811023622047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8"/>
  <sheetViews>
    <sheetView workbookViewId="0">
      <selection activeCell="K9" sqref="K9"/>
    </sheetView>
  </sheetViews>
  <sheetFormatPr defaultColWidth="9" defaultRowHeight="14.4"/>
  <cols>
    <col min="1" max="36" width="4.5" customWidth="1"/>
  </cols>
  <sheetData>
    <row r="1" spans="1:3">
      <c r="A1" s="36" t="s">
        <v>132</v>
      </c>
      <c r="B1" s="36"/>
      <c r="C1" s="36"/>
    </row>
    <row r="2" ht="22.5" customHeight="1" spans="1:36">
      <c r="A2" s="37" t="s">
        <v>133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ht="21.75" customHeight="1" spans="1:36">
      <c r="A3" s="38" t="s">
        <v>134</v>
      </c>
      <c r="B3" s="38"/>
      <c r="C3" s="38"/>
      <c r="D3" s="38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53"/>
      <c r="Z3" s="53"/>
      <c r="AA3" s="53"/>
      <c r="AB3" s="53"/>
      <c r="AC3" s="54"/>
      <c r="AD3" s="54"/>
      <c r="AE3" s="54"/>
      <c r="AF3" s="54"/>
      <c r="AG3" s="54"/>
      <c r="AH3" s="54"/>
      <c r="AI3" s="54"/>
      <c r="AJ3" s="54"/>
    </row>
    <row r="4" s="35" customFormat="1" ht="24" customHeight="1" spans="1:36">
      <c r="A4" s="40" t="s">
        <v>89</v>
      </c>
      <c r="B4" s="40" t="s">
        <v>135</v>
      </c>
      <c r="C4" s="40" t="s">
        <v>92</v>
      </c>
      <c r="D4" s="40"/>
      <c r="E4" s="40"/>
      <c r="F4" s="40"/>
      <c r="G4" s="40" t="s">
        <v>93</v>
      </c>
      <c r="H4" s="40"/>
      <c r="I4" s="40"/>
      <c r="J4" s="40"/>
      <c r="K4" s="40" t="s">
        <v>94</v>
      </c>
      <c r="L4" s="40"/>
      <c r="M4" s="40"/>
      <c r="N4" s="40"/>
      <c r="O4" s="40" t="s">
        <v>95</v>
      </c>
      <c r="P4" s="40"/>
      <c r="Q4" s="40" t="s">
        <v>96</v>
      </c>
      <c r="R4" s="40"/>
      <c r="S4" s="40" t="s">
        <v>97</v>
      </c>
      <c r="T4" s="40"/>
      <c r="U4" s="40"/>
      <c r="V4" s="40"/>
      <c r="W4" s="40" t="s">
        <v>98</v>
      </c>
      <c r="X4" s="40"/>
      <c r="Y4" s="40" t="s">
        <v>99</v>
      </c>
      <c r="Z4" s="40"/>
      <c r="AA4" s="40"/>
      <c r="AB4" s="40"/>
      <c r="AC4" s="40" t="s">
        <v>100</v>
      </c>
      <c r="AD4" s="40"/>
      <c r="AE4" s="40" t="s">
        <v>126</v>
      </c>
      <c r="AF4" s="40"/>
      <c r="AG4" s="40" t="s">
        <v>102</v>
      </c>
      <c r="AH4" s="40"/>
      <c r="AI4" s="40" t="s">
        <v>103</v>
      </c>
      <c r="AJ4" s="40"/>
    </row>
    <row r="5" s="35" customFormat="1" ht="51.75" customHeight="1" spans="1:36">
      <c r="A5" s="40"/>
      <c r="B5" s="40"/>
      <c r="C5" s="40" t="s">
        <v>136</v>
      </c>
      <c r="D5" s="40"/>
      <c r="E5" s="40" t="s">
        <v>105</v>
      </c>
      <c r="F5" s="40"/>
      <c r="G5" s="40" t="s">
        <v>136</v>
      </c>
      <c r="H5" s="40"/>
      <c r="I5" s="40" t="s">
        <v>105</v>
      </c>
      <c r="J5" s="40"/>
      <c r="K5" s="40" t="s">
        <v>137</v>
      </c>
      <c r="L5" s="40"/>
      <c r="M5" s="40" t="s">
        <v>107</v>
      </c>
      <c r="N5" s="40"/>
      <c r="O5" s="40"/>
      <c r="P5" s="40"/>
      <c r="Q5" s="40"/>
      <c r="R5" s="40"/>
      <c r="S5" s="40" t="s">
        <v>138</v>
      </c>
      <c r="T5" s="40"/>
      <c r="U5" s="40" t="s">
        <v>139</v>
      </c>
      <c r="V5" s="40"/>
      <c r="W5" s="40"/>
      <c r="X5" s="40"/>
      <c r="Y5" s="40" t="s">
        <v>7</v>
      </c>
      <c r="Z5" s="40"/>
      <c r="AA5" s="40" t="s">
        <v>8</v>
      </c>
      <c r="AB5" s="40"/>
      <c r="AC5" s="40"/>
      <c r="AD5" s="40"/>
      <c r="AE5" s="40"/>
      <c r="AF5" s="40"/>
      <c r="AG5" s="40"/>
      <c r="AH5" s="40"/>
      <c r="AI5" s="40"/>
      <c r="AJ5" s="40"/>
    </row>
    <row r="6" ht="39" customHeight="1" spans="1:36">
      <c r="A6" s="41"/>
      <c r="B6" s="40"/>
      <c r="C6" s="40" t="s">
        <v>140</v>
      </c>
      <c r="D6" s="40" t="s">
        <v>141</v>
      </c>
      <c r="E6" s="40" t="s">
        <v>140</v>
      </c>
      <c r="F6" s="40" t="s">
        <v>141</v>
      </c>
      <c r="G6" s="40" t="s">
        <v>140</v>
      </c>
      <c r="H6" s="40" t="s">
        <v>141</v>
      </c>
      <c r="I6" s="40" t="s">
        <v>140</v>
      </c>
      <c r="J6" s="40" t="s">
        <v>141</v>
      </c>
      <c r="K6" s="40" t="s">
        <v>140</v>
      </c>
      <c r="L6" s="40" t="s">
        <v>141</v>
      </c>
      <c r="M6" s="40" t="s">
        <v>140</v>
      </c>
      <c r="N6" s="40" t="s">
        <v>141</v>
      </c>
      <c r="O6" s="40" t="s">
        <v>142</v>
      </c>
      <c r="P6" s="40" t="s">
        <v>143</v>
      </c>
      <c r="Q6" s="40" t="s">
        <v>142</v>
      </c>
      <c r="R6" s="40" t="s">
        <v>143</v>
      </c>
      <c r="S6" s="40" t="s">
        <v>142</v>
      </c>
      <c r="T6" s="40" t="s">
        <v>143</v>
      </c>
      <c r="U6" s="40" t="s">
        <v>140</v>
      </c>
      <c r="V6" s="40" t="s">
        <v>141</v>
      </c>
      <c r="W6" s="40" t="s">
        <v>140</v>
      </c>
      <c r="X6" s="40" t="s">
        <v>141</v>
      </c>
      <c r="Y6" s="40" t="s">
        <v>140</v>
      </c>
      <c r="Z6" s="40" t="s">
        <v>141</v>
      </c>
      <c r="AA6" s="40" t="s">
        <v>140</v>
      </c>
      <c r="AB6" s="40" t="s">
        <v>141</v>
      </c>
      <c r="AC6" s="40" t="s">
        <v>142</v>
      </c>
      <c r="AD6" s="40" t="s">
        <v>143</v>
      </c>
      <c r="AE6" s="40" t="s">
        <v>142</v>
      </c>
      <c r="AF6" s="40" t="s">
        <v>143</v>
      </c>
      <c r="AG6" s="40" t="s">
        <v>142</v>
      </c>
      <c r="AH6" s="40" t="s">
        <v>143</v>
      </c>
      <c r="AI6" s="40" t="s">
        <v>142</v>
      </c>
      <c r="AJ6" s="40" t="s">
        <v>143</v>
      </c>
    </row>
    <row r="7" ht="30" customHeight="1" spans="1:36">
      <c r="A7" s="42" t="s">
        <v>81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55"/>
      <c r="AD7" s="55"/>
      <c r="AE7" s="55"/>
      <c r="AF7" s="55"/>
      <c r="AG7" s="55"/>
      <c r="AH7" s="55"/>
      <c r="AI7" s="55"/>
      <c r="AJ7" s="55"/>
    </row>
    <row r="8" ht="30" customHeight="1" spans="1:36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55"/>
      <c r="AD8" s="55"/>
      <c r="AE8" s="55"/>
      <c r="AF8" s="55"/>
      <c r="AG8" s="55"/>
      <c r="AH8" s="55"/>
      <c r="AI8" s="55"/>
      <c r="AJ8" s="55"/>
    </row>
    <row r="9" ht="30" customHeight="1" spans="1:36">
      <c r="A9" s="44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55"/>
      <c r="AD9" s="55"/>
      <c r="AE9" s="55"/>
      <c r="AF9" s="55"/>
      <c r="AG9" s="55"/>
      <c r="AH9" s="55"/>
      <c r="AI9" s="55"/>
      <c r="AJ9" s="55"/>
    </row>
    <row r="10" ht="30" customHeight="1" spans="1:36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56"/>
      <c r="AD10" s="56"/>
      <c r="AE10" s="56"/>
      <c r="AF10" s="56"/>
      <c r="AG10" s="56"/>
      <c r="AH10" s="56"/>
      <c r="AI10" s="56"/>
      <c r="AJ10" s="56"/>
    </row>
    <row r="11" ht="30" customHeight="1" spans="1:36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57"/>
      <c r="AD11" s="57"/>
      <c r="AE11" s="57"/>
      <c r="AF11" s="57"/>
      <c r="AG11" s="57"/>
      <c r="AH11" s="57"/>
      <c r="AI11" s="57"/>
      <c r="AJ11" s="57"/>
    </row>
    <row r="12" ht="30" customHeight="1" spans="1:36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57"/>
      <c r="AD12" s="57"/>
      <c r="AE12" s="57"/>
      <c r="AF12" s="57"/>
      <c r="AG12" s="57"/>
      <c r="AH12" s="57"/>
      <c r="AI12" s="57"/>
      <c r="AJ12" s="57"/>
    </row>
    <row r="13" spans="1:36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8"/>
      <c r="AD13" s="58"/>
      <c r="AE13" s="58"/>
      <c r="AF13" s="58"/>
      <c r="AG13" s="58"/>
      <c r="AH13" s="58"/>
      <c r="AI13" s="58"/>
      <c r="AJ13" s="58"/>
    </row>
    <row r="14" spans="1:36">
      <c r="A14" s="52" t="s">
        <v>127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 t="s">
        <v>144</v>
      </c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 t="s">
        <v>145</v>
      </c>
      <c r="AE14" s="52"/>
      <c r="AF14" s="52"/>
      <c r="AG14" s="52"/>
      <c r="AH14" s="52"/>
      <c r="AI14" s="52"/>
      <c r="AJ14" s="52"/>
    </row>
    <row r="15" spans="1:36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2:36"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1:36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2:36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</sheetData>
  <mergeCells count="28">
    <mergeCell ref="A1:C1"/>
    <mergeCell ref="A2:AJ2"/>
    <mergeCell ref="A3:D3"/>
    <mergeCell ref="Y3:AB3"/>
    <mergeCell ref="C4:F4"/>
    <mergeCell ref="G4:J4"/>
    <mergeCell ref="K4:N4"/>
    <mergeCell ref="S4:V4"/>
    <mergeCell ref="Y4:AB4"/>
    <mergeCell ref="C5:D5"/>
    <mergeCell ref="E5:F5"/>
    <mergeCell ref="G5:H5"/>
    <mergeCell ref="I5:J5"/>
    <mergeCell ref="K5:L5"/>
    <mergeCell ref="M5:N5"/>
    <mergeCell ref="S5:T5"/>
    <mergeCell ref="U5:V5"/>
    <mergeCell ref="Y5:Z5"/>
    <mergeCell ref="AA5:AB5"/>
    <mergeCell ref="A4:A6"/>
    <mergeCell ref="B4:B6"/>
    <mergeCell ref="O4:P5"/>
    <mergeCell ref="Q4:R5"/>
    <mergeCell ref="W4:X5"/>
    <mergeCell ref="AC4:AD5"/>
    <mergeCell ref="AE4:AF5"/>
    <mergeCell ref="AG4:AH5"/>
    <mergeCell ref="AI4:AJ5"/>
  </mergeCells>
  <printOptions horizontalCentered="1"/>
  <pageMargins left="0.551181102362205" right="0.551181102362205" top="0.984251968503937" bottom="0.984251968503937" header="0.511811023622047" footer="0.511811023622047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opLeftCell="A16" workbookViewId="0">
      <selection activeCell="I13" sqref="I13"/>
    </sheetView>
  </sheetViews>
  <sheetFormatPr defaultColWidth="9" defaultRowHeight="14.4" outlineLevelCol="2"/>
  <cols>
    <col min="1" max="1" width="16.3796296296296" style="4" customWidth="1"/>
    <col min="2" max="2" width="36.25" style="4" customWidth="1"/>
    <col min="3" max="3" width="39.25" style="4" customWidth="1"/>
    <col min="4" max="16384" width="9" style="4"/>
  </cols>
  <sheetData>
    <row r="1" ht="17.1" customHeight="1" spans="1:1">
      <c r="A1" s="5" t="s">
        <v>146</v>
      </c>
    </row>
    <row r="2" ht="26.1" customHeight="1" spans="1:3">
      <c r="A2" s="6" t="s">
        <v>147</v>
      </c>
      <c r="B2" s="6"/>
      <c r="C2" s="6"/>
    </row>
    <row r="3" ht="21" customHeight="1" spans="1:3">
      <c r="A3" s="7" t="s">
        <v>148</v>
      </c>
      <c r="C3" s="8" t="s">
        <v>149</v>
      </c>
    </row>
    <row r="4" ht="20.1" customHeight="1" spans="1:3">
      <c r="A4" s="9" t="s">
        <v>150</v>
      </c>
      <c r="B4" s="9"/>
      <c r="C4" s="10"/>
    </row>
    <row r="5" ht="20.1" customHeight="1" spans="1:3">
      <c r="A5" s="9" t="s">
        <v>151</v>
      </c>
      <c r="B5" s="11" t="s">
        <v>152</v>
      </c>
      <c r="C5" s="9"/>
    </row>
    <row r="6" ht="20.1" customHeight="1" spans="1:3">
      <c r="A6" s="9"/>
      <c r="B6" s="11" t="s">
        <v>153</v>
      </c>
      <c r="C6" s="9"/>
    </row>
    <row r="7" ht="20.1" customHeight="1" spans="1:3">
      <c r="A7" s="9"/>
      <c r="B7" s="11" t="s">
        <v>154</v>
      </c>
      <c r="C7" s="9"/>
    </row>
    <row r="8" ht="20.1" customHeight="1" spans="1:3">
      <c r="A8" s="9"/>
      <c r="B8" s="11" t="s">
        <v>155</v>
      </c>
      <c r="C8" s="9"/>
    </row>
    <row r="9" ht="20.1" customHeight="1" spans="1:3">
      <c r="A9" s="9"/>
      <c r="B9" s="11" t="s">
        <v>156</v>
      </c>
      <c r="C9" s="9"/>
    </row>
    <row r="10" ht="20.1" customHeight="1" spans="1:3">
      <c r="A10" s="9"/>
      <c r="B10" s="11" t="s">
        <v>157</v>
      </c>
      <c r="C10" s="9"/>
    </row>
    <row r="11" ht="20.1" customHeight="1" spans="1:3">
      <c r="A11" s="9"/>
      <c r="B11" s="11" t="s">
        <v>158</v>
      </c>
      <c r="C11" s="9"/>
    </row>
    <row r="12" ht="20.1" customHeight="1" spans="1:3">
      <c r="A12" s="9"/>
      <c r="B12" s="12" t="s">
        <v>159</v>
      </c>
      <c r="C12" s="9"/>
    </row>
    <row r="13" ht="20.1" customHeight="1" spans="1:3">
      <c r="A13" s="9"/>
      <c r="B13" s="13" t="s">
        <v>160</v>
      </c>
      <c r="C13" s="9"/>
    </row>
    <row r="14" ht="20.1" customHeight="1" spans="1:3">
      <c r="A14" s="9"/>
      <c r="B14" s="14" t="s">
        <v>161</v>
      </c>
      <c r="C14" s="9"/>
    </row>
    <row r="15" ht="20.1" customHeight="1" spans="1:3">
      <c r="A15" s="9"/>
      <c r="B15" s="14" t="s">
        <v>162</v>
      </c>
      <c r="C15" s="9"/>
    </row>
    <row r="16" ht="20.1" customHeight="1" spans="1:3">
      <c r="A16" s="15"/>
      <c r="B16" s="16"/>
      <c r="C16" s="17" t="s">
        <v>163</v>
      </c>
    </row>
    <row r="17" ht="21" customHeight="1" spans="1:3">
      <c r="A17" s="18" t="s">
        <v>164</v>
      </c>
      <c r="B17" s="19"/>
      <c r="C17" s="20" t="s">
        <v>165</v>
      </c>
    </row>
    <row r="18" ht="23.1" customHeight="1" spans="1:3">
      <c r="A18" s="21"/>
      <c r="B18" s="22"/>
      <c r="C18" s="23" t="s">
        <v>166</v>
      </c>
    </row>
    <row r="19" ht="18.95" customHeight="1" spans="1:3">
      <c r="A19" s="21" t="s">
        <v>167</v>
      </c>
      <c r="B19" s="22"/>
      <c r="C19" s="20" t="s">
        <v>165</v>
      </c>
    </row>
    <row r="20" ht="21" customHeight="1" spans="1:3">
      <c r="A20" s="24"/>
      <c r="B20" s="25"/>
      <c r="C20" s="23" t="s">
        <v>168</v>
      </c>
    </row>
    <row r="21" ht="20.1" customHeight="1" spans="1:3">
      <c r="A21" s="26"/>
      <c r="B21" s="27"/>
      <c r="C21" s="28" t="s">
        <v>165</v>
      </c>
    </row>
    <row r="22" ht="21" customHeight="1" spans="1:3">
      <c r="A22" s="29" t="s">
        <v>169</v>
      </c>
      <c r="B22" s="30"/>
      <c r="C22" s="17" t="s">
        <v>163</v>
      </c>
    </row>
    <row r="23" ht="20.1" customHeight="1" spans="1:3">
      <c r="A23" s="21"/>
      <c r="B23" s="22"/>
      <c r="C23" s="20" t="s">
        <v>165</v>
      </c>
    </row>
    <row r="24" ht="23.1" customHeight="1" spans="1:3">
      <c r="A24" s="24" t="s">
        <v>167</v>
      </c>
      <c r="B24" s="25"/>
      <c r="C24" s="23" t="s">
        <v>166</v>
      </c>
    </row>
    <row r="25" ht="21" customHeight="1" spans="1:3">
      <c r="A25" s="24"/>
      <c r="B25" s="25"/>
      <c r="C25" s="20" t="s">
        <v>165</v>
      </c>
    </row>
    <row r="26" ht="21" customHeight="1" spans="1:3">
      <c r="A26" s="24"/>
      <c r="B26" s="25"/>
      <c r="C26" s="23" t="s">
        <v>168</v>
      </c>
    </row>
    <row r="27" ht="18.95" customHeight="1" spans="1:3">
      <c r="A27" s="26"/>
      <c r="B27" s="27"/>
      <c r="C27" s="28" t="s">
        <v>165</v>
      </c>
    </row>
    <row r="28" ht="20.1" customHeight="1" spans="1:3">
      <c r="A28" s="31"/>
      <c r="B28" s="32"/>
      <c r="C28" s="17" t="s">
        <v>163</v>
      </c>
    </row>
    <row r="29" ht="21.95" customHeight="1" spans="1:3">
      <c r="A29" s="18" t="s">
        <v>170</v>
      </c>
      <c r="B29" s="19"/>
      <c r="C29" s="20" t="s">
        <v>165</v>
      </c>
    </row>
    <row r="30" ht="23.1" customHeight="1" spans="1:3">
      <c r="A30" s="21"/>
      <c r="B30" s="22"/>
      <c r="C30" s="23" t="s">
        <v>166</v>
      </c>
    </row>
    <row r="31" ht="20.1" customHeight="1" spans="1:3">
      <c r="A31" s="24" t="s">
        <v>130</v>
      </c>
      <c r="B31" s="25"/>
      <c r="C31" s="20" t="s">
        <v>165</v>
      </c>
    </row>
    <row r="32" ht="24.95" customHeight="1" spans="1:3">
      <c r="A32" s="24"/>
      <c r="B32" s="25"/>
      <c r="C32" s="23" t="s">
        <v>168</v>
      </c>
    </row>
    <row r="33" ht="21.95" customHeight="1" spans="1:3">
      <c r="A33" s="26"/>
      <c r="B33" s="27"/>
      <c r="C33" s="28" t="s">
        <v>165</v>
      </c>
    </row>
    <row r="34" ht="21.95" customHeight="1" spans="1:3">
      <c r="A34" s="31"/>
      <c r="B34" s="32"/>
      <c r="C34" s="17" t="s">
        <v>163</v>
      </c>
    </row>
    <row r="35" ht="21" customHeight="1" spans="1:3">
      <c r="A35" s="18" t="s">
        <v>171</v>
      </c>
      <c r="B35" s="19"/>
      <c r="C35" s="20" t="s">
        <v>165</v>
      </c>
    </row>
    <row r="36" ht="23.1" customHeight="1" spans="1:3">
      <c r="A36" s="21"/>
      <c r="B36" s="22"/>
      <c r="C36" s="23" t="s">
        <v>166</v>
      </c>
    </row>
    <row r="37" ht="21" customHeight="1" spans="1:3">
      <c r="A37" s="24" t="s">
        <v>167</v>
      </c>
      <c r="B37" s="25"/>
      <c r="C37" s="20" t="s">
        <v>165</v>
      </c>
    </row>
    <row r="38" ht="23.1" customHeight="1" spans="1:3">
      <c r="A38" s="24"/>
      <c r="B38" s="25"/>
      <c r="C38" s="23" t="s">
        <v>168</v>
      </c>
    </row>
    <row r="39" ht="18" customHeight="1" spans="1:3">
      <c r="A39" s="26"/>
      <c r="B39" s="27"/>
      <c r="C39" s="33" t="s">
        <v>165</v>
      </c>
    </row>
    <row r="40" spans="1:3">
      <c r="A40" s="34" t="s">
        <v>172</v>
      </c>
      <c r="B40" s="34"/>
      <c r="C40" s="34"/>
    </row>
  </sheetData>
  <mergeCells count="28">
    <mergeCell ref="A2:C2"/>
    <mergeCell ref="A4:B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C40"/>
    <mergeCell ref="A5:A15"/>
  </mergeCells>
  <printOptions horizontalCentered="1" verticalCentered="1"/>
  <pageMargins left="0.590551181102362" right="0.590551181102362" top="0.354330708661417" bottom="0.393700787401575" header="0.393700787401575" footer="0.393700787401575"/>
  <pageSetup paperSize="9" scale="9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opLeftCell="A11" workbookViewId="0">
      <selection activeCell="A32" sqref="A32:O32"/>
    </sheetView>
  </sheetViews>
  <sheetFormatPr defaultColWidth="9" defaultRowHeight="14.4"/>
  <cols>
    <col min="1" max="1" width="7.5" style="1" customWidth="1"/>
    <col min="2" max="3" width="19.75" style="1" customWidth="1"/>
    <col min="4" max="4" width="12.8796296296296" style="1" customWidth="1"/>
    <col min="5" max="5" width="12.75" style="1" customWidth="1"/>
    <col min="6" max="8" width="6.75" style="1" customWidth="1"/>
    <col min="9" max="9" width="9" style="1" customWidth="1"/>
    <col min="10" max="10" width="7.87962962962963" style="1" customWidth="1"/>
    <col min="11" max="11" width="13.1296296296296" style="1" customWidth="1"/>
    <col min="12" max="12" width="13.5" style="1" customWidth="1"/>
    <col min="13" max="13" width="13.8796296296296" style="1" customWidth="1"/>
    <col min="14" max="14" width="12.6296296296296" style="1" customWidth="1"/>
    <col min="15" max="15" width="16.6296296296296" style="1" customWidth="1"/>
    <col min="16" max="16" width="19.3796296296296" customWidth="1"/>
  </cols>
  <sheetData>
    <row r="1" spans="1:1">
      <c r="A1" s="1" t="s">
        <v>173</v>
      </c>
    </row>
    <row r="2" ht="31" customHeight="1" spans="1:1">
      <c r="A2" s="1" t="s">
        <v>174</v>
      </c>
    </row>
    <row r="3" ht="25" customHeight="1" spans="1:15">
      <c r="A3" s="2" t="s">
        <v>58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89</v>
      </c>
      <c r="G3" s="2" t="s">
        <v>179</v>
      </c>
      <c r="H3" s="2" t="s">
        <v>180</v>
      </c>
      <c r="I3" s="2" t="s">
        <v>60</v>
      </c>
      <c r="J3" s="2" t="s">
        <v>181</v>
      </c>
      <c r="K3" s="2" t="s">
        <v>182</v>
      </c>
      <c r="L3" s="2" t="s">
        <v>183</v>
      </c>
      <c r="M3" s="2" t="s">
        <v>184</v>
      </c>
      <c r="N3" s="2" t="s">
        <v>185</v>
      </c>
      <c r="O3" s="2" t="s">
        <v>186</v>
      </c>
    </row>
    <row r="4" spans="1:15">
      <c r="A4" s="2" t="s">
        <v>187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ht="27" customHeight="1" spans="1:15">
      <c r="A5" s="2" t="s">
        <v>92</v>
      </c>
      <c r="B5" s="2" t="s">
        <v>188</v>
      </c>
      <c r="C5" s="2" t="s">
        <v>189</v>
      </c>
      <c r="D5" s="2"/>
      <c r="E5" s="2"/>
      <c r="F5" s="2"/>
      <c r="G5" s="2"/>
      <c r="H5" s="2"/>
      <c r="I5" s="2">
        <v>50</v>
      </c>
      <c r="J5" s="2">
        <v>900</v>
      </c>
      <c r="K5" s="2">
        <v>225</v>
      </c>
      <c r="L5" s="2">
        <v>360</v>
      </c>
      <c r="M5" s="2">
        <v>270</v>
      </c>
      <c r="N5" s="2">
        <v>45</v>
      </c>
      <c r="O5" s="2">
        <v>0</v>
      </c>
    </row>
    <row r="6" ht="27" customHeight="1" spans="1:15">
      <c r="A6" s="2"/>
      <c r="B6" s="2"/>
      <c r="C6" s="2" t="s">
        <v>190</v>
      </c>
      <c r="D6" s="2" t="s">
        <v>191</v>
      </c>
      <c r="E6" s="2" t="s">
        <v>192</v>
      </c>
      <c r="F6" s="2" t="s">
        <v>193</v>
      </c>
      <c r="G6" s="2" t="s">
        <v>194</v>
      </c>
      <c r="H6" s="2" t="s">
        <v>195</v>
      </c>
      <c r="I6" s="2">
        <v>10</v>
      </c>
      <c r="J6" s="2">
        <v>180</v>
      </c>
      <c r="K6" s="2">
        <f t="shared" ref="K6:K12" si="0">J6*0.25</f>
        <v>45</v>
      </c>
      <c r="L6" s="2">
        <f t="shared" ref="L6:L12" si="1">J6*0.4</f>
        <v>72</v>
      </c>
      <c r="M6" s="2">
        <f t="shared" ref="M6:M12" si="2">J6*0.3</f>
        <v>54</v>
      </c>
      <c r="N6" s="2">
        <f t="shared" ref="N6:N12" si="3">J6*0.05</f>
        <v>9</v>
      </c>
      <c r="O6" s="2"/>
    </row>
    <row r="7" ht="27" customHeight="1" spans="1:15">
      <c r="A7" s="2"/>
      <c r="B7" s="2"/>
      <c r="C7" s="2" t="s">
        <v>196</v>
      </c>
      <c r="D7" s="2" t="s">
        <v>197</v>
      </c>
      <c r="E7" s="2" t="s">
        <v>198</v>
      </c>
      <c r="F7" s="2" t="s">
        <v>193</v>
      </c>
      <c r="G7" s="2" t="s">
        <v>194</v>
      </c>
      <c r="H7" s="2" t="s">
        <v>199</v>
      </c>
      <c r="I7" s="2">
        <v>15</v>
      </c>
      <c r="J7" s="2">
        <v>270</v>
      </c>
      <c r="K7" s="2">
        <f t="shared" si="0"/>
        <v>67.5</v>
      </c>
      <c r="L7" s="2">
        <f t="shared" si="1"/>
        <v>108</v>
      </c>
      <c r="M7" s="2">
        <f t="shared" si="2"/>
        <v>81</v>
      </c>
      <c r="N7" s="2">
        <f t="shared" si="3"/>
        <v>13.5</v>
      </c>
      <c r="O7" s="2"/>
    </row>
    <row r="8" ht="27" customHeight="1" spans="1:15">
      <c r="A8" s="2"/>
      <c r="B8" s="2"/>
      <c r="C8" s="2" t="s">
        <v>200</v>
      </c>
      <c r="D8" s="2" t="s">
        <v>201</v>
      </c>
      <c r="E8" s="2" t="s">
        <v>202</v>
      </c>
      <c r="F8" s="2" t="s">
        <v>193</v>
      </c>
      <c r="G8" s="2" t="s">
        <v>194</v>
      </c>
      <c r="H8" s="2" t="s">
        <v>203</v>
      </c>
      <c r="I8" s="2">
        <v>25</v>
      </c>
      <c r="J8" s="2">
        <v>450</v>
      </c>
      <c r="K8" s="2">
        <f t="shared" si="0"/>
        <v>112.5</v>
      </c>
      <c r="L8" s="2">
        <f t="shared" si="1"/>
        <v>180</v>
      </c>
      <c r="M8" s="2">
        <f t="shared" si="2"/>
        <v>135</v>
      </c>
      <c r="N8" s="2">
        <f t="shared" si="3"/>
        <v>22.5</v>
      </c>
      <c r="O8" s="2"/>
    </row>
    <row r="9" ht="27" customHeight="1" spans="1:15">
      <c r="A9" s="2" t="s">
        <v>92</v>
      </c>
      <c r="B9" s="2" t="s">
        <v>204</v>
      </c>
      <c r="C9" s="2" t="s">
        <v>205</v>
      </c>
      <c r="D9" s="2"/>
      <c r="E9" s="2"/>
      <c r="F9" s="2"/>
      <c r="G9" s="2"/>
      <c r="H9" s="2"/>
      <c r="I9" s="2">
        <v>100</v>
      </c>
      <c r="J9" s="2">
        <f>I9*18</f>
        <v>1800</v>
      </c>
      <c r="K9" s="2">
        <f t="shared" si="0"/>
        <v>450</v>
      </c>
      <c r="L9" s="2">
        <f t="shared" si="1"/>
        <v>720</v>
      </c>
      <c r="M9" s="2">
        <f t="shared" si="2"/>
        <v>540</v>
      </c>
      <c r="N9" s="2">
        <f t="shared" si="3"/>
        <v>90</v>
      </c>
      <c r="O9" s="2"/>
    </row>
    <row r="10" ht="18" customHeight="1" spans="1:15">
      <c r="A10" s="2"/>
      <c r="B10" s="2"/>
      <c r="C10" s="2" t="s">
        <v>190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I10" s="2">
        <v>20</v>
      </c>
      <c r="J10" s="2">
        <f>I10*18</f>
        <v>360</v>
      </c>
      <c r="K10" s="2">
        <f t="shared" si="0"/>
        <v>90</v>
      </c>
      <c r="L10" s="2">
        <f t="shared" si="1"/>
        <v>144</v>
      </c>
      <c r="M10" s="2">
        <f t="shared" si="2"/>
        <v>108</v>
      </c>
      <c r="N10" s="2">
        <f t="shared" si="3"/>
        <v>18</v>
      </c>
      <c r="O10" s="2"/>
    </row>
    <row r="11" ht="18" customHeight="1" spans="1:15">
      <c r="A11" s="2"/>
      <c r="B11" s="2"/>
      <c r="C11" s="2" t="s">
        <v>196</v>
      </c>
      <c r="D11" s="2" t="s">
        <v>197</v>
      </c>
      <c r="E11" s="2" t="s">
        <v>198</v>
      </c>
      <c r="F11" s="2" t="s">
        <v>193</v>
      </c>
      <c r="G11" s="2" t="s">
        <v>194</v>
      </c>
      <c r="H11" s="2" t="s">
        <v>199</v>
      </c>
      <c r="I11" s="2">
        <v>30</v>
      </c>
      <c r="J11" s="2">
        <f>I11*18</f>
        <v>540</v>
      </c>
      <c r="K11" s="2">
        <f t="shared" si="0"/>
        <v>135</v>
      </c>
      <c r="L11" s="2">
        <f t="shared" si="1"/>
        <v>216</v>
      </c>
      <c r="M11" s="2">
        <f t="shared" si="2"/>
        <v>162</v>
      </c>
      <c r="N11" s="2">
        <f t="shared" si="3"/>
        <v>27</v>
      </c>
      <c r="O11" s="2"/>
    </row>
    <row r="12" ht="18" customHeight="1" spans="1:15">
      <c r="A12" s="2"/>
      <c r="B12" s="2"/>
      <c r="C12" s="2" t="s">
        <v>200</v>
      </c>
      <c r="D12" s="2" t="s">
        <v>201</v>
      </c>
      <c r="E12" s="2" t="s">
        <v>202</v>
      </c>
      <c r="F12" s="2" t="s">
        <v>193</v>
      </c>
      <c r="G12" s="2" t="s">
        <v>194</v>
      </c>
      <c r="H12" s="2" t="s">
        <v>203</v>
      </c>
      <c r="I12" s="2">
        <v>50</v>
      </c>
      <c r="J12" s="2">
        <f>I12*18</f>
        <v>900</v>
      </c>
      <c r="K12" s="2">
        <f t="shared" si="0"/>
        <v>225</v>
      </c>
      <c r="L12" s="2">
        <f t="shared" si="1"/>
        <v>360</v>
      </c>
      <c r="M12" s="2">
        <f t="shared" si="2"/>
        <v>270</v>
      </c>
      <c r="N12" s="2">
        <f t="shared" si="3"/>
        <v>45</v>
      </c>
      <c r="O12" s="2"/>
    </row>
    <row r="13" ht="18" customHeight="1" spans="1:15">
      <c r="A13" s="2" t="s">
        <v>206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ht="18" customHeight="1" spans="1:15">
      <c r="A14" s="2" t="s">
        <v>206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ht="24" customHeight="1" spans="1:15">
      <c r="A15" s="2" t="s">
        <v>207</v>
      </c>
      <c r="B15" s="2"/>
      <c r="C15" s="2"/>
      <c r="D15" s="2"/>
      <c r="E15" s="2"/>
      <c r="F15" s="2"/>
      <c r="G15" s="2"/>
      <c r="H15" s="2"/>
      <c r="I15" s="2">
        <f t="shared" ref="I15:N15" si="4">I5+I9</f>
        <v>150</v>
      </c>
      <c r="J15" s="2">
        <f t="shared" si="4"/>
        <v>2700</v>
      </c>
      <c r="K15" s="2">
        <f t="shared" si="4"/>
        <v>675</v>
      </c>
      <c r="L15" s="2">
        <f t="shared" si="4"/>
        <v>1080</v>
      </c>
      <c r="M15" s="2">
        <f t="shared" si="4"/>
        <v>810</v>
      </c>
      <c r="N15" s="2">
        <f t="shared" si="4"/>
        <v>135</v>
      </c>
      <c r="O15" s="2"/>
    </row>
    <row r="16" spans="1:15">
      <c r="A16" s="2" t="s">
        <v>93</v>
      </c>
      <c r="B16" s="2" t="s">
        <v>188</v>
      </c>
      <c r="C16" s="2" t="s">
        <v>189</v>
      </c>
      <c r="D16" s="2"/>
      <c r="E16" s="2"/>
      <c r="F16" s="2"/>
      <c r="G16" s="2"/>
      <c r="H16" s="2"/>
      <c r="I16" s="2">
        <v>50</v>
      </c>
      <c r="J16" s="2">
        <v>900</v>
      </c>
      <c r="K16" s="2">
        <v>225</v>
      </c>
      <c r="L16" s="2">
        <v>360</v>
      </c>
      <c r="M16" s="2">
        <v>270</v>
      </c>
      <c r="N16" s="2">
        <v>45</v>
      </c>
      <c r="O16" s="2"/>
    </row>
    <row r="17" spans="1:15">
      <c r="A17" s="2"/>
      <c r="B17" s="2"/>
      <c r="C17" s="2" t="s">
        <v>190</v>
      </c>
      <c r="D17" s="2" t="s">
        <v>191</v>
      </c>
      <c r="E17" s="2" t="s">
        <v>192</v>
      </c>
      <c r="F17" s="2" t="s">
        <v>193</v>
      </c>
      <c r="G17" s="2" t="s">
        <v>194</v>
      </c>
      <c r="H17" s="2" t="s">
        <v>195</v>
      </c>
      <c r="I17" s="2">
        <v>10</v>
      </c>
      <c r="J17" s="2">
        <v>180</v>
      </c>
      <c r="K17" s="2">
        <f t="shared" ref="K15:K23" si="5">J17*0.25</f>
        <v>45</v>
      </c>
      <c r="L17" s="2">
        <f t="shared" ref="L15:L23" si="6">J17*0.4</f>
        <v>72</v>
      </c>
      <c r="M17" s="2">
        <f t="shared" ref="M15:M23" si="7">J17*0.3</f>
        <v>54</v>
      </c>
      <c r="N17" s="2">
        <f t="shared" ref="N15:N23" si="8">J17*0.05</f>
        <v>9</v>
      </c>
      <c r="O17" s="2"/>
    </row>
    <row r="18" spans="1:15">
      <c r="A18" s="2"/>
      <c r="B18" s="2"/>
      <c r="C18" s="2" t="s">
        <v>196</v>
      </c>
      <c r="D18" s="2" t="s">
        <v>197</v>
      </c>
      <c r="E18" s="2" t="s">
        <v>198</v>
      </c>
      <c r="F18" s="2" t="s">
        <v>193</v>
      </c>
      <c r="G18" s="2" t="s">
        <v>194</v>
      </c>
      <c r="H18" s="2" t="s">
        <v>199</v>
      </c>
      <c r="I18" s="2">
        <v>15</v>
      </c>
      <c r="J18" s="2">
        <v>270</v>
      </c>
      <c r="K18" s="2">
        <f t="shared" si="5"/>
        <v>67.5</v>
      </c>
      <c r="L18" s="2">
        <f t="shared" si="6"/>
        <v>108</v>
      </c>
      <c r="M18" s="2">
        <f t="shared" si="7"/>
        <v>81</v>
      </c>
      <c r="N18" s="2">
        <f t="shared" si="8"/>
        <v>13.5</v>
      </c>
      <c r="O18" s="2"/>
    </row>
    <row r="19" spans="1:15">
      <c r="A19" s="2"/>
      <c r="B19" s="2"/>
      <c r="C19" s="2" t="s">
        <v>200</v>
      </c>
      <c r="D19" s="2" t="s">
        <v>201</v>
      </c>
      <c r="E19" s="2" t="s">
        <v>202</v>
      </c>
      <c r="F19" s="2" t="s">
        <v>193</v>
      </c>
      <c r="G19" s="2" t="s">
        <v>194</v>
      </c>
      <c r="H19" s="2" t="s">
        <v>203</v>
      </c>
      <c r="I19" s="2">
        <v>25</v>
      </c>
      <c r="J19" s="2">
        <v>450</v>
      </c>
      <c r="K19" s="2">
        <f t="shared" si="5"/>
        <v>112.5</v>
      </c>
      <c r="L19" s="2">
        <f t="shared" si="6"/>
        <v>180</v>
      </c>
      <c r="M19" s="2">
        <f t="shared" si="7"/>
        <v>135</v>
      </c>
      <c r="N19" s="2">
        <f t="shared" si="8"/>
        <v>22.5</v>
      </c>
      <c r="O19" s="2"/>
    </row>
    <row r="20" spans="1:15">
      <c r="A20" s="2" t="s">
        <v>93</v>
      </c>
      <c r="B20" s="2" t="s">
        <v>204</v>
      </c>
      <c r="C20" s="2" t="s">
        <v>205</v>
      </c>
      <c r="D20" s="2"/>
      <c r="E20" s="2"/>
      <c r="F20" s="2"/>
      <c r="G20" s="2"/>
      <c r="H20" s="2"/>
      <c r="I20" s="2">
        <v>100</v>
      </c>
      <c r="J20" s="2">
        <f t="shared" ref="J20:J23" si="9">I20*18</f>
        <v>1800</v>
      </c>
      <c r="K20" s="2">
        <f t="shared" si="5"/>
        <v>450</v>
      </c>
      <c r="L20" s="2">
        <f t="shared" si="6"/>
        <v>720</v>
      </c>
      <c r="M20" s="2">
        <f t="shared" si="7"/>
        <v>540</v>
      </c>
      <c r="N20" s="2">
        <f t="shared" si="8"/>
        <v>90</v>
      </c>
      <c r="O20" s="2"/>
    </row>
    <row r="21" spans="1:15">
      <c r="A21" s="2"/>
      <c r="B21" s="2"/>
      <c r="C21" s="2" t="s">
        <v>190</v>
      </c>
      <c r="D21" s="2" t="s">
        <v>191</v>
      </c>
      <c r="E21" s="2" t="s">
        <v>192</v>
      </c>
      <c r="F21" s="2" t="s">
        <v>193</v>
      </c>
      <c r="G21" s="2" t="s">
        <v>194</v>
      </c>
      <c r="H21" s="2" t="s">
        <v>195</v>
      </c>
      <c r="I21" s="2">
        <v>20</v>
      </c>
      <c r="J21" s="2">
        <f t="shared" si="9"/>
        <v>360</v>
      </c>
      <c r="K21" s="2">
        <f t="shared" si="5"/>
        <v>90</v>
      </c>
      <c r="L21" s="2">
        <f t="shared" si="6"/>
        <v>144</v>
      </c>
      <c r="M21" s="2">
        <f t="shared" si="7"/>
        <v>108</v>
      </c>
      <c r="N21" s="2">
        <f t="shared" si="8"/>
        <v>18</v>
      </c>
      <c r="O21" s="2"/>
    </row>
    <row r="22" spans="1:15">
      <c r="A22" s="2"/>
      <c r="B22" s="2"/>
      <c r="C22" s="2" t="s">
        <v>196</v>
      </c>
      <c r="D22" s="2" t="s">
        <v>197</v>
      </c>
      <c r="E22" s="2" t="s">
        <v>198</v>
      </c>
      <c r="F22" s="2" t="s">
        <v>193</v>
      </c>
      <c r="G22" s="2" t="s">
        <v>194</v>
      </c>
      <c r="H22" s="2" t="s">
        <v>199</v>
      </c>
      <c r="I22" s="2">
        <v>30</v>
      </c>
      <c r="J22" s="2">
        <f t="shared" si="9"/>
        <v>540</v>
      </c>
      <c r="K22" s="2">
        <f t="shared" si="5"/>
        <v>135</v>
      </c>
      <c r="L22" s="2">
        <f t="shared" si="6"/>
        <v>216</v>
      </c>
      <c r="M22" s="2">
        <f t="shared" si="7"/>
        <v>162</v>
      </c>
      <c r="N22" s="2">
        <f t="shared" si="8"/>
        <v>27</v>
      </c>
      <c r="O22" s="2"/>
    </row>
    <row r="23" spans="1:15">
      <c r="A23" s="2"/>
      <c r="B23" s="2"/>
      <c r="C23" s="2" t="s">
        <v>200</v>
      </c>
      <c r="D23" s="2" t="s">
        <v>201</v>
      </c>
      <c r="E23" s="2" t="s">
        <v>202</v>
      </c>
      <c r="F23" s="2" t="s">
        <v>193</v>
      </c>
      <c r="G23" s="2" t="s">
        <v>194</v>
      </c>
      <c r="H23" s="2" t="s">
        <v>203</v>
      </c>
      <c r="I23" s="2">
        <v>50</v>
      </c>
      <c r="J23" s="2">
        <f t="shared" si="9"/>
        <v>900</v>
      </c>
      <c r="K23" s="2">
        <f t="shared" si="5"/>
        <v>225</v>
      </c>
      <c r="L23" s="2">
        <f t="shared" si="6"/>
        <v>360</v>
      </c>
      <c r="M23" s="2">
        <f t="shared" si="7"/>
        <v>270</v>
      </c>
      <c r="N23" s="2">
        <f t="shared" si="8"/>
        <v>45</v>
      </c>
      <c r="O23" s="2"/>
    </row>
    <row r="24" spans="1:15">
      <c r="A24" s="2" t="s">
        <v>206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2" t="s">
        <v>206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" t="s">
        <v>207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>
      <c r="A27" s="2" t="s">
        <v>206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A28" s="2" t="s">
        <v>206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A29" s="2" t="s">
        <v>206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>
      <c r="A30" s="2" t="s">
        <v>81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2" ht="33" customHeight="1" spans="1:15">
      <c r="A32" s="3" t="s">
        <v>208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">
    <mergeCell ref="A2:M2"/>
    <mergeCell ref="A32:O32"/>
  </mergeCells>
  <pageMargins left="0" right="0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</vt:lpstr>
      <vt:lpstr>附件2</vt:lpstr>
      <vt:lpstr>附件3</vt:lpstr>
      <vt:lpstr>附件4</vt:lpstr>
      <vt:lpstr>附件5</vt:lpstr>
      <vt:lpstr>附件6</vt:lpstr>
      <vt:lpstr>附件7</vt:lpstr>
      <vt:lpstr>附件8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</cp:lastModifiedBy>
  <dcterms:created xsi:type="dcterms:W3CDTF">2019-07-04T00:57:00Z</dcterms:created>
  <cp:lastPrinted>2019-09-10T00:39:00Z</cp:lastPrinted>
  <dcterms:modified xsi:type="dcterms:W3CDTF">2025-06-23T02:33:34Z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