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南峰社区地块" sheetId="6" r:id="rId1"/>
  </sheets>
  <definedNames>
    <definedName name="_xlnm.Print_Titles" localSheetId="0">南峰社区地块!$2:$2</definedName>
  </definedNames>
  <calcPr calcId="144525"/>
</workbook>
</file>

<file path=xl/sharedStrings.xml><?xml version="1.0" encoding="utf-8"?>
<sst xmlns="http://schemas.openxmlformats.org/spreadsheetml/2006/main" count="172" uniqueCount="56">
  <si>
    <t>附件2</t>
  </si>
  <si>
    <t>旺苍县东河镇南峰寺社区2023-01地块                                              征收房屋及地上附属物、林木补偿公示表</t>
  </si>
  <si>
    <r>
      <rPr>
        <sz val="11"/>
        <color theme="1"/>
        <rFont val="仿宋"/>
        <charset val="134"/>
      </rPr>
      <t xml:space="preserve"> 东河镇南峰寺社区五组                                      单位：株、亩、笼、</t>
    </r>
    <r>
      <rPr>
        <sz val="11"/>
        <color theme="1"/>
        <rFont val="SimSun"/>
        <charset val="134"/>
      </rPr>
      <t>㎡</t>
    </r>
    <r>
      <rPr>
        <sz val="11"/>
        <color theme="1"/>
        <rFont val="仿宋"/>
        <charset val="134"/>
      </rPr>
      <t xml:space="preserve">、元                                              </t>
    </r>
  </si>
  <si>
    <t>序 号</t>
  </si>
  <si>
    <t>补偿登记户主</t>
  </si>
  <si>
    <t>项目、规格</t>
  </si>
  <si>
    <t>单位</t>
  </si>
  <si>
    <t>数量</t>
  </si>
  <si>
    <t>补偿标准</t>
  </si>
  <si>
    <t>补偿金额</t>
  </si>
  <si>
    <t>备注</t>
  </si>
  <si>
    <t>高明兴</t>
  </si>
  <si>
    <t>柚子树（初果）</t>
  </si>
  <si>
    <t>株</t>
  </si>
  <si>
    <t>核桃树（初果）</t>
  </si>
  <si>
    <t>枇杷树（初果）</t>
  </si>
  <si>
    <t>枇杷树（盛果）</t>
  </si>
  <si>
    <t>小计</t>
  </si>
  <si>
    <t>杨珍年</t>
  </si>
  <si>
    <t>李子树（盛果）</t>
  </si>
  <si>
    <t>花椒树（初果）</t>
  </si>
  <si>
    <t>梨树（初果）</t>
  </si>
  <si>
    <t>核桃树（盛果）</t>
  </si>
  <si>
    <t>李子树（初果）</t>
  </si>
  <si>
    <t>桃树（初果）</t>
  </si>
  <si>
    <t>樱桃树（盛果）</t>
  </si>
  <si>
    <t>用材树（大树）</t>
  </si>
  <si>
    <t>用材树（中树）</t>
  </si>
  <si>
    <t>李白章</t>
  </si>
  <si>
    <t>椒子树（初果）</t>
  </si>
  <si>
    <t>核桃树（幼苗）</t>
  </si>
  <si>
    <t>李德章</t>
  </si>
  <si>
    <t>罗碧堂</t>
  </si>
  <si>
    <t>高明冬</t>
  </si>
  <si>
    <t>柿子树（初果）</t>
  </si>
  <si>
    <t>竹子（10根以下）</t>
  </si>
  <si>
    <t>笼</t>
  </si>
  <si>
    <t>高明贵</t>
  </si>
  <si>
    <t>吴春</t>
  </si>
  <si>
    <t>杨小丽</t>
  </si>
  <si>
    <t>桑树（盛产叶）</t>
  </si>
  <si>
    <t>李成香</t>
  </si>
  <si>
    <t>黄玉芳</t>
  </si>
  <si>
    <t>花椒树（盛果）</t>
  </si>
  <si>
    <t>李焕玉</t>
  </si>
  <si>
    <t>1-12小计</t>
  </si>
  <si>
    <t>果园</t>
  </si>
  <si>
    <t>亩</t>
  </si>
  <si>
    <t>李柏章</t>
  </si>
  <si>
    <t>13-21小计</t>
  </si>
  <si>
    <t>南峰寺社区</t>
  </si>
  <si>
    <t>房屋</t>
  </si>
  <si>
    <t>㎡</t>
  </si>
  <si>
    <t>按评估价格</t>
  </si>
  <si>
    <t>附属物、装修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</si>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</sst>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;[Red]0.00"/>
    <numFmt numFmtId="178" formatCode="0.00_);[Red]\(0.00\)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b/>
      <sz val="11"/>
      <name val="仿宋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SimSun"/>
      <charset val="134"/>
    </font>
    <font>
      <b/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15" borderId="17" applyNumberFormat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28" fillId="20" borderId="18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workbookViewId="0">
      <selection activeCell="A2" sqref="$A2:$XFD2"/>
    </sheetView>
  </sheetViews>
  <sheetFormatPr defaultColWidth="8.88888888888889" defaultRowHeight="14.4" outlineLevelCol="7"/>
  <cols>
    <col min="1" max="1" width="7.33333333333333" style="4" customWidth="1"/>
    <col min="2" max="2" width="9.44444444444444" style="5" customWidth="1"/>
    <col min="3" max="3" width="20.5555555555556" style="4" customWidth="1"/>
    <col min="4" max="4" width="8.88888888888889" style="4"/>
    <col min="5" max="6" width="9.66666666666667" style="4"/>
    <col min="7" max="7" width="11.7777777777778" style="6" customWidth="1"/>
    <col min="8" max="8" width="10.6666666666667" style="4" customWidth="1"/>
    <col min="10" max="10" width="11.7777777777778"/>
  </cols>
  <sheetData>
    <row r="1" ht="2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56" customHeight="1" spans="1:8">
      <c r="A2" s="8" t="s">
        <v>1</v>
      </c>
      <c r="B2" s="9"/>
      <c r="C2" s="9"/>
      <c r="D2" s="9"/>
      <c r="E2" s="10"/>
      <c r="F2" s="11"/>
      <c r="G2" s="12"/>
      <c r="H2" s="8"/>
    </row>
    <row r="3" s="1" customFormat="1" ht="21" customHeight="1" spans="1:8">
      <c r="A3" s="13" t="s">
        <v>2</v>
      </c>
      <c r="B3" s="13"/>
      <c r="C3" s="13"/>
      <c r="D3" s="13"/>
      <c r="E3" s="13"/>
      <c r="F3" s="13"/>
      <c r="G3" s="13"/>
      <c r="H3" s="13"/>
    </row>
    <row r="4" s="2" customFormat="1" ht="42" customHeight="1" spans="1:8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6" t="s">
        <v>8</v>
      </c>
      <c r="G4" s="17" t="s">
        <v>9</v>
      </c>
      <c r="H4" s="14" t="s">
        <v>10</v>
      </c>
    </row>
    <row r="5" spans="1:8">
      <c r="A5" s="18">
        <v>1</v>
      </c>
      <c r="B5" s="19" t="s">
        <v>11</v>
      </c>
      <c r="C5" s="20" t="s">
        <v>12</v>
      </c>
      <c r="D5" s="18" t="s">
        <v>13</v>
      </c>
      <c r="E5" s="18">
        <v>1</v>
      </c>
      <c r="F5" s="18">
        <v>90</v>
      </c>
      <c r="G5" s="21">
        <f>E5*F5</f>
        <v>90</v>
      </c>
      <c r="H5" s="18"/>
    </row>
    <row r="6" spans="1:8">
      <c r="A6" s="18"/>
      <c r="B6" s="19"/>
      <c r="C6" s="20" t="s">
        <v>14</v>
      </c>
      <c r="D6" s="18" t="s">
        <v>13</v>
      </c>
      <c r="E6" s="18">
        <v>2</v>
      </c>
      <c r="F6" s="18">
        <v>120</v>
      </c>
      <c r="G6" s="21">
        <f>E6*F6</f>
        <v>240</v>
      </c>
      <c r="H6" s="18"/>
    </row>
    <row r="7" spans="1:8">
      <c r="A7" s="18"/>
      <c r="B7" s="19"/>
      <c r="C7" s="20" t="s">
        <v>15</v>
      </c>
      <c r="D7" s="18" t="s">
        <v>13</v>
      </c>
      <c r="E7" s="18">
        <v>6</v>
      </c>
      <c r="F7" s="18">
        <v>120</v>
      </c>
      <c r="G7" s="21">
        <f>E7*F7</f>
        <v>720</v>
      </c>
      <c r="H7" s="18"/>
    </row>
    <row r="8" spans="1:8">
      <c r="A8" s="18"/>
      <c r="B8" s="19"/>
      <c r="C8" s="20" t="s">
        <v>16</v>
      </c>
      <c r="D8" s="18" t="s">
        <v>13</v>
      </c>
      <c r="E8" s="18">
        <v>6</v>
      </c>
      <c r="F8" s="18">
        <v>200</v>
      </c>
      <c r="G8" s="21">
        <f>E8*F8</f>
        <v>1200</v>
      </c>
      <c r="H8" s="18"/>
    </row>
    <row r="9" spans="1:8">
      <c r="A9" s="18"/>
      <c r="B9" s="19" t="s">
        <v>17</v>
      </c>
      <c r="C9" s="18"/>
      <c r="D9" s="18"/>
      <c r="E9" s="18"/>
      <c r="F9" s="18"/>
      <c r="G9" s="21">
        <v>2250</v>
      </c>
      <c r="H9" s="18"/>
    </row>
    <row r="10" spans="1:8">
      <c r="A10" s="18">
        <v>2</v>
      </c>
      <c r="B10" s="22" t="s">
        <v>18</v>
      </c>
      <c r="C10" s="18" t="s">
        <v>19</v>
      </c>
      <c r="D10" s="18" t="s">
        <v>13</v>
      </c>
      <c r="E10" s="18">
        <v>5</v>
      </c>
      <c r="F10" s="18">
        <v>220</v>
      </c>
      <c r="G10" s="21">
        <f t="shared" ref="G10:G20" si="0">E10*F10</f>
        <v>1100</v>
      </c>
      <c r="H10" s="18"/>
    </row>
    <row r="11" spans="1:8">
      <c r="A11" s="18"/>
      <c r="B11" s="23"/>
      <c r="C11" s="18" t="s">
        <v>16</v>
      </c>
      <c r="D11" s="18" t="s">
        <v>13</v>
      </c>
      <c r="E11" s="18">
        <v>6</v>
      </c>
      <c r="F11" s="18">
        <v>200</v>
      </c>
      <c r="G11" s="21">
        <f t="shared" si="0"/>
        <v>1200</v>
      </c>
      <c r="H11" s="18"/>
    </row>
    <row r="12" spans="1:8">
      <c r="A12" s="18"/>
      <c r="B12" s="23"/>
      <c r="C12" s="18" t="s">
        <v>14</v>
      </c>
      <c r="D12" s="18" t="s">
        <v>13</v>
      </c>
      <c r="E12" s="18">
        <v>18</v>
      </c>
      <c r="F12" s="18">
        <v>120</v>
      </c>
      <c r="G12" s="21">
        <f t="shared" si="0"/>
        <v>2160</v>
      </c>
      <c r="H12" s="18"/>
    </row>
    <row r="13" spans="1:8">
      <c r="A13" s="18"/>
      <c r="B13" s="23"/>
      <c r="C13" s="18" t="s">
        <v>15</v>
      </c>
      <c r="D13" s="18" t="s">
        <v>13</v>
      </c>
      <c r="E13" s="18">
        <v>35</v>
      </c>
      <c r="F13" s="18">
        <v>120</v>
      </c>
      <c r="G13" s="21">
        <f t="shared" si="0"/>
        <v>4200</v>
      </c>
      <c r="H13" s="18"/>
    </row>
    <row r="14" spans="1:8">
      <c r="A14" s="18"/>
      <c r="B14" s="23"/>
      <c r="C14" s="18" t="s">
        <v>20</v>
      </c>
      <c r="D14" s="18" t="s">
        <v>13</v>
      </c>
      <c r="E14" s="18">
        <v>1</v>
      </c>
      <c r="F14" s="18">
        <v>120</v>
      </c>
      <c r="G14" s="21">
        <f t="shared" si="0"/>
        <v>120</v>
      </c>
      <c r="H14" s="18"/>
    </row>
    <row r="15" spans="1:8">
      <c r="A15" s="18"/>
      <c r="B15" s="23"/>
      <c r="C15" s="18" t="s">
        <v>21</v>
      </c>
      <c r="D15" s="18" t="s">
        <v>13</v>
      </c>
      <c r="E15" s="18">
        <v>1</v>
      </c>
      <c r="F15" s="18">
        <v>90</v>
      </c>
      <c r="G15" s="21">
        <f t="shared" si="0"/>
        <v>90</v>
      </c>
      <c r="H15" s="18"/>
    </row>
    <row r="16" spans="1:8">
      <c r="A16" s="18"/>
      <c r="B16" s="23"/>
      <c r="C16" s="18" t="s">
        <v>22</v>
      </c>
      <c r="D16" s="18" t="s">
        <v>13</v>
      </c>
      <c r="E16" s="18">
        <v>1</v>
      </c>
      <c r="F16" s="18">
        <v>200</v>
      </c>
      <c r="G16" s="21">
        <f t="shared" si="0"/>
        <v>200</v>
      </c>
      <c r="H16" s="18"/>
    </row>
    <row r="17" spans="1:8">
      <c r="A17" s="18"/>
      <c r="B17" s="23"/>
      <c r="C17" s="18" t="s">
        <v>23</v>
      </c>
      <c r="D17" s="18" t="s">
        <v>13</v>
      </c>
      <c r="E17" s="18">
        <v>4</v>
      </c>
      <c r="F17" s="18">
        <v>90</v>
      </c>
      <c r="G17" s="21">
        <f t="shared" si="0"/>
        <v>360</v>
      </c>
      <c r="H17" s="18"/>
    </row>
    <row r="18" spans="1:8">
      <c r="A18" s="18"/>
      <c r="B18" s="23"/>
      <c r="C18" s="18" t="s">
        <v>24</v>
      </c>
      <c r="D18" s="18" t="s">
        <v>13</v>
      </c>
      <c r="E18" s="18">
        <v>2</v>
      </c>
      <c r="F18" s="18">
        <v>90</v>
      </c>
      <c r="G18" s="21">
        <f t="shared" si="0"/>
        <v>180</v>
      </c>
      <c r="H18" s="18"/>
    </row>
    <row r="19" spans="1:8">
      <c r="A19" s="18"/>
      <c r="B19" s="23"/>
      <c r="C19" s="18" t="s">
        <v>22</v>
      </c>
      <c r="D19" s="18" t="s">
        <v>13</v>
      </c>
      <c r="E19" s="18">
        <v>3</v>
      </c>
      <c r="F19" s="18">
        <v>200</v>
      </c>
      <c r="G19" s="21">
        <f t="shared" si="0"/>
        <v>600</v>
      </c>
      <c r="H19" s="18"/>
    </row>
    <row r="20" spans="1:8">
      <c r="A20" s="18"/>
      <c r="B20" s="23"/>
      <c r="C20" s="18" t="s">
        <v>25</v>
      </c>
      <c r="D20" s="18" t="s">
        <v>13</v>
      </c>
      <c r="E20" s="18">
        <v>1</v>
      </c>
      <c r="F20" s="18">
        <v>220</v>
      </c>
      <c r="G20" s="21">
        <f t="shared" si="0"/>
        <v>220</v>
      </c>
      <c r="H20" s="18"/>
    </row>
    <row r="21" spans="1:8">
      <c r="A21" s="18"/>
      <c r="B21" s="23"/>
      <c r="C21" s="18" t="s">
        <v>26</v>
      </c>
      <c r="D21" s="18" t="s">
        <v>13</v>
      </c>
      <c r="E21" s="18">
        <v>2</v>
      </c>
      <c r="F21" s="18">
        <v>100</v>
      </c>
      <c r="G21" s="21">
        <v>200</v>
      </c>
      <c r="H21" s="18"/>
    </row>
    <row r="22" spans="1:8">
      <c r="A22" s="18"/>
      <c r="B22" s="24"/>
      <c r="C22" s="18" t="s">
        <v>27</v>
      </c>
      <c r="D22" s="18" t="s">
        <v>13</v>
      </c>
      <c r="E22" s="18">
        <v>1</v>
      </c>
      <c r="F22" s="18">
        <v>50</v>
      </c>
      <c r="G22" s="21">
        <v>50</v>
      </c>
      <c r="H22" s="18"/>
    </row>
    <row r="23" spans="1:8">
      <c r="A23" s="18"/>
      <c r="B23" s="19" t="s">
        <v>17</v>
      </c>
      <c r="C23" s="18"/>
      <c r="D23" s="18"/>
      <c r="E23" s="18"/>
      <c r="F23" s="18"/>
      <c r="G23" s="21">
        <f>SUM(G10:G22)</f>
        <v>10680</v>
      </c>
      <c r="H23" s="18"/>
    </row>
    <row r="24" spans="1:8">
      <c r="A24" s="18">
        <v>3</v>
      </c>
      <c r="B24" s="22" t="s">
        <v>28</v>
      </c>
      <c r="C24" s="18" t="s">
        <v>14</v>
      </c>
      <c r="D24" s="18" t="s">
        <v>13</v>
      </c>
      <c r="E24" s="18">
        <v>6</v>
      </c>
      <c r="F24" s="18">
        <v>120</v>
      </c>
      <c r="G24" s="21">
        <f>E24*F24</f>
        <v>720</v>
      </c>
      <c r="H24" s="18"/>
    </row>
    <row r="25" spans="1:8">
      <c r="A25" s="18"/>
      <c r="B25" s="23"/>
      <c r="C25" s="18" t="s">
        <v>16</v>
      </c>
      <c r="D25" s="18" t="s">
        <v>13</v>
      </c>
      <c r="E25" s="18">
        <v>13</v>
      </c>
      <c r="F25" s="18">
        <v>200</v>
      </c>
      <c r="G25" s="21">
        <f>E25*F25</f>
        <v>2600</v>
      </c>
      <c r="H25" s="18"/>
    </row>
    <row r="26" spans="1:8">
      <c r="A26" s="18"/>
      <c r="B26" s="23"/>
      <c r="C26" s="18" t="s">
        <v>15</v>
      </c>
      <c r="D26" s="18" t="s">
        <v>13</v>
      </c>
      <c r="E26" s="18">
        <v>12</v>
      </c>
      <c r="F26" s="18">
        <v>120</v>
      </c>
      <c r="G26" s="21">
        <f>E26*F26</f>
        <v>1440</v>
      </c>
      <c r="H26" s="18"/>
    </row>
    <row r="27" spans="1:8">
      <c r="A27" s="18"/>
      <c r="B27" s="23"/>
      <c r="C27" s="18" t="s">
        <v>29</v>
      </c>
      <c r="D27" s="18" t="s">
        <v>13</v>
      </c>
      <c r="E27" s="18">
        <v>3</v>
      </c>
      <c r="F27" s="18">
        <v>120</v>
      </c>
      <c r="G27" s="21">
        <f>E27*F27</f>
        <v>360</v>
      </c>
      <c r="H27" s="18"/>
    </row>
    <row r="28" spans="1:8">
      <c r="A28" s="18"/>
      <c r="B28" s="23"/>
      <c r="C28" s="18" t="s">
        <v>22</v>
      </c>
      <c r="D28" s="18" t="s">
        <v>13</v>
      </c>
      <c r="E28" s="18">
        <v>4</v>
      </c>
      <c r="F28" s="18">
        <v>200</v>
      </c>
      <c r="G28" s="21">
        <v>800</v>
      </c>
      <c r="H28" s="18"/>
    </row>
    <row r="29" spans="1:8">
      <c r="A29" s="18"/>
      <c r="B29" s="24"/>
      <c r="C29" s="18" t="s">
        <v>30</v>
      </c>
      <c r="D29" s="18" t="s">
        <v>13</v>
      </c>
      <c r="E29" s="18">
        <v>2</v>
      </c>
      <c r="F29" s="18">
        <v>10</v>
      </c>
      <c r="G29" s="21">
        <v>20</v>
      </c>
      <c r="H29" s="18"/>
    </row>
    <row r="30" spans="1:8">
      <c r="A30" s="18"/>
      <c r="B30" s="19" t="s">
        <v>17</v>
      </c>
      <c r="C30" s="18"/>
      <c r="D30" s="18"/>
      <c r="E30" s="18"/>
      <c r="F30" s="18"/>
      <c r="G30" s="21">
        <f>SUM(G24:G29)</f>
        <v>5940</v>
      </c>
      <c r="H30" s="18"/>
    </row>
    <row r="31" spans="1:8">
      <c r="A31" s="18">
        <v>4</v>
      </c>
      <c r="B31" s="22" t="s">
        <v>31</v>
      </c>
      <c r="C31" s="18" t="s">
        <v>15</v>
      </c>
      <c r="D31" s="18" t="s">
        <v>13</v>
      </c>
      <c r="E31" s="18">
        <v>12</v>
      </c>
      <c r="F31" s="18">
        <v>120</v>
      </c>
      <c r="G31" s="21">
        <f>E31*F31</f>
        <v>1440</v>
      </c>
      <c r="H31" s="18"/>
    </row>
    <row r="32" spans="1:8">
      <c r="A32" s="18"/>
      <c r="B32" s="23"/>
      <c r="C32" s="18" t="s">
        <v>16</v>
      </c>
      <c r="D32" s="18" t="s">
        <v>13</v>
      </c>
      <c r="E32" s="18">
        <v>8</v>
      </c>
      <c r="F32" s="18">
        <v>200</v>
      </c>
      <c r="G32" s="21">
        <f>E32*F32</f>
        <v>1600</v>
      </c>
      <c r="H32" s="18"/>
    </row>
    <row r="33" spans="1:8">
      <c r="A33" s="18"/>
      <c r="B33" s="24"/>
      <c r="C33" s="18" t="s">
        <v>27</v>
      </c>
      <c r="D33" s="18" t="s">
        <v>13</v>
      </c>
      <c r="E33" s="18">
        <v>6</v>
      </c>
      <c r="F33" s="18">
        <v>50</v>
      </c>
      <c r="G33" s="21">
        <v>300</v>
      </c>
      <c r="H33" s="18"/>
    </row>
    <row r="34" spans="1:8">
      <c r="A34" s="18"/>
      <c r="B34" s="19" t="s">
        <v>17</v>
      </c>
      <c r="C34" s="18"/>
      <c r="D34" s="18"/>
      <c r="E34" s="18"/>
      <c r="F34" s="18"/>
      <c r="G34" s="21">
        <f>SUM(G31:G33)</f>
        <v>3340</v>
      </c>
      <c r="H34" s="18"/>
    </row>
    <row r="35" spans="1:8">
      <c r="A35" s="18">
        <v>5</v>
      </c>
      <c r="B35" s="22" t="s">
        <v>32</v>
      </c>
      <c r="C35" s="18" t="s">
        <v>15</v>
      </c>
      <c r="D35" s="18" t="s">
        <v>13</v>
      </c>
      <c r="E35" s="18">
        <v>4</v>
      </c>
      <c r="F35" s="18">
        <v>120</v>
      </c>
      <c r="G35" s="21">
        <f t="shared" ref="G35:G40" si="1">E35*F35</f>
        <v>480</v>
      </c>
      <c r="H35" s="18"/>
    </row>
    <row r="36" spans="1:8">
      <c r="A36" s="18"/>
      <c r="B36" s="23"/>
      <c r="C36" s="18" t="s">
        <v>16</v>
      </c>
      <c r="D36" s="18" t="s">
        <v>13</v>
      </c>
      <c r="E36" s="18">
        <v>4</v>
      </c>
      <c r="F36" s="18">
        <v>200</v>
      </c>
      <c r="G36" s="21">
        <f t="shared" si="1"/>
        <v>800</v>
      </c>
      <c r="H36" s="18"/>
    </row>
    <row r="37" spans="1:8">
      <c r="A37" s="18"/>
      <c r="B37" s="23"/>
      <c r="C37" s="18" t="s">
        <v>26</v>
      </c>
      <c r="D37" s="18" t="s">
        <v>13</v>
      </c>
      <c r="E37" s="18">
        <v>2</v>
      </c>
      <c r="F37" s="18">
        <v>100</v>
      </c>
      <c r="G37" s="21">
        <f t="shared" si="1"/>
        <v>200</v>
      </c>
      <c r="H37" s="18"/>
    </row>
    <row r="38" spans="1:8">
      <c r="A38" s="18"/>
      <c r="B38" s="23"/>
      <c r="C38" s="18" t="s">
        <v>27</v>
      </c>
      <c r="D38" s="18" t="s">
        <v>13</v>
      </c>
      <c r="E38" s="18">
        <v>2</v>
      </c>
      <c r="F38" s="18">
        <v>50</v>
      </c>
      <c r="G38" s="21">
        <f t="shared" si="1"/>
        <v>100</v>
      </c>
      <c r="H38" s="18"/>
    </row>
    <row r="39" spans="1:8">
      <c r="A39" s="18"/>
      <c r="B39" s="23"/>
      <c r="C39" s="18" t="s">
        <v>22</v>
      </c>
      <c r="D39" s="18" t="s">
        <v>13</v>
      </c>
      <c r="E39" s="18">
        <v>1</v>
      </c>
      <c r="F39" s="18">
        <v>200</v>
      </c>
      <c r="G39" s="21">
        <f t="shared" si="1"/>
        <v>200</v>
      </c>
      <c r="H39" s="18"/>
    </row>
    <row r="40" spans="1:8">
      <c r="A40" s="18"/>
      <c r="B40" s="24"/>
      <c r="C40" s="18" t="s">
        <v>14</v>
      </c>
      <c r="D40" s="18" t="s">
        <v>13</v>
      </c>
      <c r="E40" s="18">
        <v>2</v>
      </c>
      <c r="F40" s="18">
        <v>120</v>
      </c>
      <c r="G40" s="21">
        <f t="shared" si="1"/>
        <v>240</v>
      </c>
      <c r="H40" s="18"/>
    </row>
    <row r="41" spans="1:8">
      <c r="A41" s="18"/>
      <c r="B41" s="19" t="s">
        <v>17</v>
      </c>
      <c r="C41" s="18"/>
      <c r="D41" s="18"/>
      <c r="E41" s="18"/>
      <c r="F41" s="18"/>
      <c r="G41" s="21">
        <f>SUM(G35:G40)</f>
        <v>2020</v>
      </c>
      <c r="H41" s="18"/>
    </row>
    <row r="42" spans="1:8">
      <c r="A42" s="18">
        <v>6</v>
      </c>
      <c r="B42" s="25" t="s">
        <v>33</v>
      </c>
      <c r="C42" s="18" t="s">
        <v>16</v>
      </c>
      <c r="D42" s="18" t="s">
        <v>13</v>
      </c>
      <c r="E42" s="18">
        <v>18</v>
      </c>
      <c r="F42" s="18">
        <v>200</v>
      </c>
      <c r="G42" s="21">
        <f t="shared" ref="G41:G48" si="2">E42*F42</f>
        <v>3600</v>
      </c>
      <c r="H42" s="18"/>
    </row>
    <row r="43" spans="1:8">
      <c r="A43" s="18"/>
      <c r="B43" s="26"/>
      <c r="C43" s="18" t="s">
        <v>15</v>
      </c>
      <c r="D43" s="18" t="s">
        <v>13</v>
      </c>
      <c r="E43" s="18">
        <v>2</v>
      </c>
      <c r="F43" s="18">
        <v>120</v>
      </c>
      <c r="G43" s="21">
        <f t="shared" si="2"/>
        <v>240</v>
      </c>
      <c r="H43" s="18"/>
    </row>
    <row r="44" spans="1:8">
      <c r="A44" s="18"/>
      <c r="B44" s="26"/>
      <c r="C44" s="18" t="s">
        <v>14</v>
      </c>
      <c r="D44" s="18" t="s">
        <v>13</v>
      </c>
      <c r="E44" s="18">
        <v>3</v>
      </c>
      <c r="F44" s="18">
        <v>120</v>
      </c>
      <c r="G44" s="21">
        <f t="shared" si="2"/>
        <v>360</v>
      </c>
      <c r="H44" s="18"/>
    </row>
    <row r="45" spans="1:8">
      <c r="A45" s="18"/>
      <c r="B45" s="26"/>
      <c r="C45" s="18" t="s">
        <v>34</v>
      </c>
      <c r="D45" s="18" t="s">
        <v>13</v>
      </c>
      <c r="E45" s="18">
        <v>1</v>
      </c>
      <c r="F45" s="18">
        <v>90</v>
      </c>
      <c r="G45" s="21">
        <f t="shared" si="2"/>
        <v>90</v>
      </c>
      <c r="H45" s="18"/>
    </row>
    <row r="46" spans="1:8">
      <c r="A46" s="18"/>
      <c r="B46" s="26" t="s">
        <v>33</v>
      </c>
      <c r="C46" s="18" t="s">
        <v>23</v>
      </c>
      <c r="D46" s="18" t="s">
        <v>13</v>
      </c>
      <c r="E46" s="18">
        <v>5</v>
      </c>
      <c r="F46" s="18">
        <v>90</v>
      </c>
      <c r="G46" s="21">
        <f t="shared" si="2"/>
        <v>450</v>
      </c>
      <c r="H46" s="18"/>
    </row>
    <row r="47" spans="1:8">
      <c r="A47" s="18"/>
      <c r="B47" s="26"/>
      <c r="C47" s="18" t="s">
        <v>19</v>
      </c>
      <c r="D47" s="18" t="s">
        <v>13</v>
      </c>
      <c r="E47" s="18">
        <v>4</v>
      </c>
      <c r="F47" s="18">
        <v>220</v>
      </c>
      <c r="G47" s="21">
        <f t="shared" si="2"/>
        <v>880</v>
      </c>
      <c r="H47" s="18"/>
    </row>
    <row r="48" spans="1:8">
      <c r="A48" s="18"/>
      <c r="B48" s="26"/>
      <c r="C48" s="18" t="s">
        <v>27</v>
      </c>
      <c r="D48" s="18" t="s">
        <v>13</v>
      </c>
      <c r="E48" s="18">
        <v>10</v>
      </c>
      <c r="F48" s="18">
        <v>50</v>
      </c>
      <c r="G48" s="21">
        <f t="shared" si="2"/>
        <v>500</v>
      </c>
      <c r="H48" s="18"/>
    </row>
    <row r="49" spans="1:8">
      <c r="A49" s="18"/>
      <c r="B49" s="27"/>
      <c r="C49" s="18" t="s">
        <v>35</v>
      </c>
      <c r="D49" s="18" t="s">
        <v>36</v>
      </c>
      <c r="E49" s="18">
        <v>3</v>
      </c>
      <c r="F49" s="18">
        <v>40</v>
      </c>
      <c r="G49" s="21">
        <v>120</v>
      </c>
      <c r="H49" s="18"/>
    </row>
    <row r="50" spans="1:8">
      <c r="A50" s="18"/>
      <c r="B50" s="19" t="s">
        <v>17</v>
      </c>
      <c r="C50" s="18"/>
      <c r="D50" s="18"/>
      <c r="E50" s="18"/>
      <c r="F50" s="18"/>
      <c r="G50" s="21">
        <f>SUM(G42:G49)</f>
        <v>6240</v>
      </c>
      <c r="H50" s="18"/>
    </row>
    <row r="51" spans="1:8">
      <c r="A51" s="18">
        <v>7</v>
      </c>
      <c r="B51" s="22" t="s">
        <v>37</v>
      </c>
      <c r="C51" s="18" t="s">
        <v>15</v>
      </c>
      <c r="D51" s="18" t="s">
        <v>13</v>
      </c>
      <c r="E51" s="18">
        <v>12</v>
      </c>
      <c r="F51" s="18">
        <v>120</v>
      </c>
      <c r="G51" s="21">
        <f>E51*F51</f>
        <v>1440</v>
      </c>
      <c r="H51" s="18"/>
    </row>
    <row r="52" spans="1:8">
      <c r="A52" s="18"/>
      <c r="B52" s="24"/>
      <c r="C52" s="18" t="s">
        <v>16</v>
      </c>
      <c r="D52" s="18" t="s">
        <v>13</v>
      </c>
      <c r="E52" s="18">
        <v>13</v>
      </c>
      <c r="F52" s="18">
        <v>200</v>
      </c>
      <c r="G52" s="21">
        <f>E52*F52</f>
        <v>2600</v>
      </c>
      <c r="H52" s="18"/>
    </row>
    <row r="53" spans="1:8">
      <c r="A53" s="18"/>
      <c r="B53" s="19" t="s">
        <v>17</v>
      </c>
      <c r="C53" s="18"/>
      <c r="D53" s="18"/>
      <c r="E53" s="18"/>
      <c r="F53" s="18"/>
      <c r="G53" s="21">
        <v>4040</v>
      </c>
      <c r="H53" s="18"/>
    </row>
    <row r="54" spans="1:8">
      <c r="A54" s="28">
        <v>8</v>
      </c>
      <c r="B54" s="22" t="s">
        <v>38</v>
      </c>
      <c r="C54" s="18" t="s">
        <v>15</v>
      </c>
      <c r="D54" s="18" t="s">
        <v>13</v>
      </c>
      <c r="E54" s="18">
        <v>6</v>
      </c>
      <c r="F54" s="18">
        <v>120</v>
      </c>
      <c r="G54" s="21">
        <v>720</v>
      </c>
      <c r="H54" s="18"/>
    </row>
    <row r="55" spans="1:8">
      <c r="A55" s="29"/>
      <c r="B55" s="24"/>
      <c r="C55" s="18" t="s">
        <v>16</v>
      </c>
      <c r="D55" s="18" t="s">
        <v>13</v>
      </c>
      <c r="E55" s="18">
        <v>2</v>
      </c>
      <c r="F55" s="18">
        <v>200</v>
      </c>
      <c r="G55" s="21">
        <v>400</v>
      </c>
      <c r="H55" s="18"/>
    </row>
    <row r="56" spans="1:8">
      <c r="A56" s="30"/>
      <c r="B56" s="31" t="s">
        <v>17</v>
      </c>
      <c r="C56" s="20"/>
      <c r="D56" s="18"/>
      <c r="E56" s="18"/>
      <c r="F56" s="18"/>
      <c r="G56" s="21">
        <f>SUM(G54:G55)</f>
        <v>1120</v>
      </c>
      <c r="H56" s="18"/>
    </row>
    <row r="57" spans="1:8">
      <c r="A57" s="29">
        <v>9</v>
      </c>
      <c r="B57" s="32" t="s">
        <v>39</v>
      </c>
      <c r="C57" s="18" t="s">
        <v>22</v>
      </c>
      <c r="D57" s="18" t="s">
        <v>13</v>
      </c>
      <c r="E57" s="18">
        <v>6</v>
      </c>
      <c r="F57" s="18">
        <v>200</v>
      </c>
      <c r="G57" s="21">
        <f>E57*F57</f>
        <v>1200</v>
      </c>
      <c r="H57" s="18"/>
    </row>
    <row r="58" spans="1:8">
      <c r="A58" s="29"/>
      <c r="B58" s="33"/>
      <c r="C58" s="18" t="s">
        <v>15</v>
      </c>
      <c r="D58" s="18" t="s">
        <v>13</v>
      </c>
      <c r="E58" s="18">
        <v>9</v>
      </c>
      <c r="F58" s="18">
        <v>120</v>
      </c>
      <c r="G58" s="21">
        <f>E58*F58</f>
        <v>1080</v>
      </c>
      <c r="H58" s="18"/>
    </row>
    <row r="59" spans="1:8">
      <c r="A59" s="29"/>
      <c r="B59" s="34"/>
      <c r="C59" s="18" t="s">
        <v>40</v>
      </c>
      <c r="D59" s="18" t="s">
        <v>13</v>
      </c>
      <c r="E59" s="18">
        <v>1</v>
      </c>
      <c r="F59" s="18">
        <v>15</v>
      </c>
      <c r="G59" s="21">
        <f>E59*F59</f>
        <v>15</v>
      </c>
      <c r="H59" s="18"/>
    </row>
    <row r="60" spans="1:8">
      <c r="A60" s="30"/>
      <c r="B60" s="31" t="s">
        <v>17</v>
      </c>
      <c r="C60" s="20"/>
      <c r="D60" s="18"/>
      <c r="E60" s="18"/>
      <c r="F60" s="18"/>
      <c r="G60" s="21">
        <f>SUM(G57:G59)</f>
        <v>2295</v>
      </c>
      <c r="H60" s="18"/>
    </row>
    <row r="61" spans="1:8">
      <c r="A61" s="30">
        <v>10</v>
      </c>
      <c r="B61" s="31" t="s">
        <v>41</v>
      </c>
      <c r="C61" s="18" t="s">
        <v>22</v>
      </c>
      <c r="D61" s="18" t="s">
        <v>13</v>
      </c>
      <c r="E61" s="18">
        <v>2</v>
      </c>
      <c r="F61" s="18">
        <v>200</v>
      </c>
      <c r="G61" s="21">
        <v>400</v>
      </c>
      <c r="H61" s="18"/>
    </row>
    <row r="62" spans="1:8">
      <c r="A62" s="30">
        <v>11</v>
      </c>
      <c r="B62" s="31" t="s">
        <v>42</v>
      </c>
      <c r="C62" s="18" t="s">
        <v>43</v>
      </c>
      <c r="D62" s="18" t="s">
        <v>13</v>
      </c>
      <c r="E62" s="18">
        <v>1</v>
      </c>
      <c r="F62" s="18">
        <v>200</v>
      </c>
      <c r="G62" s="21">
        <v>200</v>
      </c>
      <c r="H62" s="18"/>
    </row>
    <row r="63" spans="1:8">
      <c r="A63" s="29">
        <v>12</v>
      </c>
      <c r="B63" s="32" t="s">
        <v>44</v>
      </c>
      <c r="C63" s="28" t="s">
        <v>22</v>
      </c>
      <c r="D63" s="18" t="s">
        <v>13</v>
      </c>
      <c r="E63" s="18">
        <v>1</v>
      </c>
      <c r="F63" s="18">
        <v>200</v>
      </c>
      <c r="G63" s="21">
        <v>200</v>
      </c>
      <c r="H63" s="18"/>
    </row>
    <row r="64" s="3" customFormat="1" spans="1:8">
      <c r="A64" s="35" t="s">
        <v>45</v>
      </c>
      <c r="B64" s="35"/>
      <c r="C64" s="35"/>
      <c r="D64" s="35"/>
      <c r="E64" s="35"/>
      <c r="F64" s="35"/>
      <c r="G64" s="36">
        <f>G9+G23+G30+G34+G41+G50+G53+G56+G60+G61+G62+G63</f>
        <v>38725</v>
      </c>
      <c r="H64" s="35"/>
    </row>
    <row r="65" ht="18" customHeight="1" spans="1:8">
      <c r="A65" s="18">
        <v>13</v>
      </c>
      <c r="B65" s="32" t="s">
        <v>37</v>
      </c>
      <c r="C65" s="28" t="s">
        <v>46</v>
      </c>
      <c r="D65" s="18" t="s">
        <v>47</v>
      </c>
      <c r="E65" s="37">
        <v>0.585</v>
      </c>
      <c r="F65" s="18">
        <v>3000</v>
      </c>
      <c r="G65" s="21">
        <f>E65*F65</f>
        <v>1755</v>
      </c>
      <c r="H65" s="18"/>
    </row>
    <row r="66" ht="18" customHeight="1" spans="1:8">
      <c r="A66" s="18">
        <v>14</v>
      </c>
      <c r="B66" s="32" t="s">
        <v>33</v>
      </c>
      <c r="C66" s="28" t="s">
        <v>46</v>
      </c>
      <c r="D66" s="18" t="s">
        <v>47</v>
      </c>
      <c r="E66" s="37">
        <v>0.096</v>
      </c>
      <c r="F66" s="18">
        <v>3000</v>
      </c>
      <c r="G66" s="21">
        <f t="shared" ref="G66:G74" si="3">E66*F66</f>
        <v>288</v>
      </c>
      <c r="H66" s="18"/>
    </row>
    <row r="67" ht="18" customHeight="1" spans="1:8">
      <c r="A67" s="18">
        <v>15</v>
      </c>
      <c r="B67" s="38" t="s">
        <v>48</v>
      </c>
      <c r="C67" s="28" t="s">
        <v>46</v>
      </c>
      <c r="D67" s="18" t="s">
        <v>47</v>
      </c>
      <c r="E67" s="37">
        <v>0.262</v>
      </c>
      <c r="F67" s="18">
        <v>3000</v>
      </c>
      <c r="G67" s="21">
        <f t="shared" si="3"/>
        <v>786</v>
      </c>
      <c r="H67" s="18"/>
    </row>
    <row r="68" ht="18" customHeight="1" spans="1:8">
      <c r="A68" s="18">
        <v>16</v>
      </c>
      <c r="B68" s="38" t="s">
        <v>32</v>
      </c>
      <c r="C68" s="28" t="s">
        <v>46</v>
      </c>
      <c r="D68" s="18" t="s">
        <v>47</v>
      </c>
      <c r="E68" s="37">
        <v>0.068</v>
      </c>
      <c r="F68" s="18">
        <v>3000</v>
      </c>
      <c r="G68" s="21">
        <f t="shared" si="3"/>
        <v>204</v>
      </c>
      <c r="H68" s="18"/>
    </row>
    <row r="69" ht="18" customHeight="1" spans="1:8">
      <c r="A69" s="18">
        <v>17</v>
      </c>
      <c r="B69" s="38" t="s">
        <v>31</v>
      </c>
      <c r="C69" s="28" t="s">
        <v>46</v>
      </c>
      <c r="D69" s="18" t="s">
        <v>47</v>
      </c>
      <c r="E69" s="37">
        <v>0.112</v>
      </c>
      <c r="F69" s="18">
        <v>3000</v>
      </c>
      <c r="G69" s="21">
        <f t="shared" si="3"/>
        <v>336</v>
      </c>
      <c r="H69" s="18"/>
    </row>
    <row r="70" ht="18" customHeight="1" spans="1:8">
      <c r="A70" s="18">
        <v>18</v>
      </c>
      <c r="B70" s="38" t="s">
        <v>18</v>
      </c>
      <c r="C70" s="28" t="s">
        <v>46</v>
      </c>
      <c r="D70" s="18" t="s">
        <v>47</v>
      </c>
      <c r="E70" s="37">
        <v>0.78</v>
      </c>
      <c r="F70" s="18">
        <v>3000</v>
      </c>
      <c r="G70" s="21">
        <f t="shared" si="3"/>
        <v>2340</v>
      </c>
      <c r="H70" s="18"/>
    </row>
    <row r="71" ht="18" customHeight="1" spans="1:8">
      <c r="A71" s="18">
        <v>19</v>
      </c>
      <c r="B71" s="38" t="s">
        <v>38</v>
      </c>
      <c r="C71" s="28" t="s">
        <v>46</v>
      </c>
      <c r="D71" s="18" t="s">
        <v>47</v>
      </c>
      <c r="E71" s="37">
        <v>0.054</v>
      </c>
      <c r="F71" s="18">
        <v>3000</v>
      </c>
      <c r="G71" s="21">
        <f t="shared" si="3"/>
        <v>162</v>
      </c>
      <c r="H71" s="18"/>
    </row>
    <row r="72" ht="18" customHeight="1" spans="1:8">
      <c r="A72" s="18">
        <v>20</v>
      </c>
      <c r="B72" s="38" t="s">
        <v>11</v>
      </c>
      <c r="C72" s="28" t="s">
        <v>46</v>
      </c>
      <c r="D72" s="18" t="s">
        <v>47</v>
      </c>
      <c r="E72" s="37">
        <v>0.153</v>
      </c>
      <c r="F72" s="18">
        <v>3000</v>
      </c>
      <c r="G72" s="21">
        <f t="shared" si="3"/>
        <v>459</v>
      </c>
      <c r="H72" s="18"/>
    </row>
    <row r="73" ht="18" customHeight="1" spans="1:8">
      <c r="A73" s="18">
        <v>21</v>
      </c>
      <c r="B73" s="38" t="s">
        <v>39</v>
      </c>
      <c r="C73" s="28" t="s">
        <v>46</v>
      </c>
      <c r="D73" s="18" t="s">
        <v>47</v>
      </c>
      <c r="E73" s="37">
        <v>0.162</v>
      </c>
      <c r="F73" s="18">
        <v>3000</v>
      </c>
      <c r="G73" s="21">
        <f t="shared" si="3"/>
        <v>486</v>
      </c>
      <c r="H73" s="18"/>
    </row>
    <row r="74" s="3" customFormat="1" ht="15.6" spans="1:8">
      <c r="A74" s="39" t="s">
        <v>49</v>
      </c>
      <c r="B74" s="40"/>
      <c r="C74" s="41"/>
      <c r="D74" s="35"/>
      <c r="E74" s="42"/>
      <c r="F74" s="35"/>
      <c r="G74" s="36">
        <f>SUM(G65:G73)</f>
        <v>6816</v>
      </c>
      <c r="H74" s="35"/>
    </row>
    <row r="75" ht="21" customHeight="1" spans="1:8">
      <c r="A75" s="28">
        <v>22</v>
      </c>
      <c r="B75" s="43" t="s">
        <v>50</v>
      </c>
      <c r="C75" s="18" t="s">
        <v>51</v>
      </c>
      <c r="D75" s="44" t="s">
        <v>52</v>
      </c>
      <c r="E75" s="37">
        <v>258.14</v>
      </c>
      <c r="F75" s="18"/>
      <c r="G75" s="18">
        <v>77761.74</v>
      </c>
      <c r="H75" s="45" t="s">
        <v>53</v>
      </c>
    </row>
    <row r="76" ht="25" customHeight="1" spans="1:8">
      <c r="A76" s="29"/>
      <c r="B76" s="46"/>
      <c r="C76" s="28" t="s">
        <v>54</v>
      </c>
      <c r="D76" s="18"/>
      <c r="E76" s="37"/>
      <c r="F76" s="18"/>
      <c r="G76" s="18">
        <v>77878.38</v>
      </c>
      <c r="H76" s="47"/>
    </row>
    <row r="77" ht="21" customHeight="1" spans="1:8">
      <c r="A77" s="29"/>
      <c r="B77" s="48" t="s">
        <v>17</v>
      </c>
      <c r="C77" s="48"/>
      <c r="D77" s="18"/>
      <c r="E77" s="37"/>
      <c r="F77" s="18"/>
      <c r="G77" s="18">
        <f>SUM(G75:G76)</f>
        <v>155640.12</v>
      </c>
      <c r="H77" s="47"/>
    </row>
    <row r="78" ht="19" customHeight="1" spans="1:8">
      <c r="A78" s="28">
        <v>23</v>
      </c>
      <c r="B78" s="28" t="s">
        <v>11</v>
      </c>
      <c r="C78" s="28" t="s">
        <v>51</v>
      </c>
      <c r="D78" s="44" t="s">
        <v>52</v>
      </c>
      <c r="E78" s="18">
        <v>8.7</v>
      </c>
      <c r="F78" s="18"/>
      <c r="G78" s="21">
        <v>5707.2</v>
      </c>
      <c r="H78" s="49"/>
    </row>
    <row r="79" s="3" customFormat="1" ht="34" customHeight="1" spans="1:8">
      <c r="A79" s="35" t="s">
        <v>55</v>
      </c>
      <c r="B79" s="35"/>
      <c r="C79" s="35"/>
      <c r="D79" s="50"/>
      <c r="E79" s="35"/>
      <c r="F79" s="35"/>
      <c r="G79" s="36">
        <f>G64+G74+G77+G78</f>
        <v>206888.32</v>
      </c>
      <c r="H79" s="35"/>
    </row>
  </sheetData>
  <mergeCells count="37">
    <mergeCell ref="A1:H1"/>
    <mergeCell ref="A2:H2"/>
    <mergeCell ref="B9:C9"/>
    <mergeCell ref="B23:C23"/>
    <mergeCell ref="B30:C30"/>
    <mergeCell ref="B34:C34"/>
    <mergeCell ref="B41:C41"/>
    <mergeCell ref="B50:C50"/>
    <mergeCell ref="B53:C53"/>
    <mergeCell ref="B56:C56"/>
    <mergeCell ref="B60:C60"/>
    <mergeCell ref="A64:C64"/>
    <mergeCell ref="A74:C74"/>
    <mergeCell ref="B77:C77"/>
    <mergeCell ref="A79:C79"/>
    <mergeCell ref="A5:A9"/>
    <mergeCell ref="A10:A23"/>
    <mergeCell ref="A24:A30"/>
    <mergeCell ref="A31:A34"/>
    <mergeCell ref="A35:A41"/>
    <mergeCell ref="A42:A50"/>
    <mergeCell ref="A51:A53"/>
    <mergeCell ref="A54:A56"/>
    <mergeCell ref="A57:A60"/>
    <mergeCell ref="A75:A77"/>
    <mergeCell ref="B5:B8"/>
    <mergeCell ref="B10:B22"/>
    <mergeCell ref="B24:B29"/>
    <mergeCell ref="B31:B33"/>
    <mergeCell ref="B35:B40"/>
    <mergeCell ref="B42:B45"/>
    <mergeCell ref="B46:B49"/>
    <mergeCell ref="B51:B52"/>
    <mergeCell ref="B54:B55"/>
    <mergeCell ref="B57:B59"/>
    <mergeCell ref="B75:B76"/>
    <mergeCell ref="H75:H78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南峰社区地块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2022-03-30T06:55:00Z</dcterms:created>
  <dcterms:modified xsi:type="dcterms:W3CDTF">2023-08-25T01:38:06Z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3554BA57019248E48E007A631476765D_13</vt:lpwstr>
  </property>
  <property fmtid="{D5CDD505-2E9C-101B-9397-08002B2CF9AE}" pid="3" name="KSOProductBuildVer">
    <vt:lpwstr>2052-11.8.6.9023</vt:lpwstr>
  </property>
</Properties>
</file>