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二" sheetId="6" r:id="rId1"/>
  </sheets>
  <definedNames>
    <definedName name="_xlnm.Print_Titles" localSheetId="0">附件二!$1:$1</definedName>
  </definedNames>
  <calcPr calcId="144525"/>
</workbook>
</file>

<file path=xl/sharedStrings.xml><?xml version="1.0" encoding="utf-8"?>
<sst xmlns="http://schemas.openxmlformats.org/spreadsheetml/2006/main" count="334" uniqueCount="109">
  <si>
    <t>旺苍县2011年第2批、第8批城市建设用地项目征收
房屋及地上附着物补偿公示表</t>
  </si>
  <si>
    <r>
      <rPr>
        <b/>
        <sz val="10"/>
        <color theme="1"/>
        <rFont val="仿宋"/>
        <charset val="134"/>
      </rPr>
      <t xml:space="preserve">                             </t>
    </r>
    <r>
      <rPr>
        <b/>
        <sz val="14"/>
        <color theme="1"/>
        <rFont val="仿宋"/>
        <charset val="134"/>
      </rPr>
      <t>嘉川镇和平村五组</t>
    </r>
    <r>
      <rPr>
        <b/>
        <sz val="10"/>
        <color theme="1"/>
        <rFont val="仿宋"/>
        <charset val="134"/>
      </rPr>
      <t xml:space="preserve">         单位：株、㎡、m</t>
    </r>
    <r>
      <rPr>
        <b/>
        <sz val="10"/>
        <color theme="1"/>
        <rFont val="宋体"/>
        <charset val="134"/>
      </rPr>
      <t>³</t>
    </r>
    <r>
      <rPr>
        <b/>
        <sz val="10"/>
        <color theme="1"/>
        <rFont val="仿宋"/>
        <charset val="134"/>
      </rPr>
      <t xml:space="preserve">、亩、座、元                                                                 </t>
    </r>
  </si>
  <si>
    <t>序 号</t>
  </si>
  <si>
    <t>补偿登记户主</t>
  </si>
  <si>
    <t>项目、规格</t>
  </si>
  <si>
    <t>单位</t>
  </si>
  <si>
    <t>数量</t>
  </si>
  <si>
    <t>补偿标准</t>
  </si>
  <si>
    <t>补偿金额</t>
  </si>
  <si>
    <t>备注</t>
  </si>
  <si>
    <t>张仁伦</t>
  </si>
  <si>
    <t>核桃树（盛果）</t>
  </si>
  <si>
    <t>株</t>
  </si>
  <si>
    <t>核桃树（初果）</t>
  </si>
  <si>
    <t>用材树（5-8cm）</t>
  </si>
  <si>
    <t>小计</t>
  </si>
  <si>
    <t>张仁文</t>
  </si>
  <si>
    <t>柿子树（初果）</t>
  </si>
  <si>
    <t>用材树（大)</t>
  </si>
  <si>
    <t>核桃树（幼树）</t>
  </si>
  <si>
    <t>张仁武</t>
  </si>
  <si>
    <t>桃树（盛果）</t>
  </si>
  <si>
    <t>张仁顺</t>
  </si>
  <si>
    <t>张红江</t>
  </si>
  <si>
    <t>张仁坤</t>
  </si>
  <si>
    <t>用材树（大树)</t>
  </si>
  <si>
    <t>张全福</t>
  </si>
  <si>
    <t>核桃树（定植未挂果）</t>
  </si>
  <si>
    <t>张娟</t>
  </si>
  <si>
    <t>桃树（初果）</t>
  </si>
  <si>
    <t>张永连</t>
  </si>
  <si>
    <t>枇杷树（盛果）</t>
  </si>
  <si>
    <t>枇杷树（幼树）</t>
  </si>
  <si>
    <t>核桃树（幼苗）</t>
  </si>
  <si>
    <t>张永树</t>
  </si>
  <si>
    <t>张永富</t>
  </si>
  <si>
    <t>李子树（盛果）</t>
  </si>
  <si>
    <t>李子树（幼苗）</t>
  </si>
  <si>
    <t>赵桂英</t>
  </si>
  <si>
    <t>1-12合计</t>
  </si>
  <si>
    <t>张仁达</t>
  </si>
  <si>
    <t>房屋</t>
  </si>
  <si>
    <t>㎡</t>
  </si>
  <si>
    <r>
      <rPr>
        <sz val="9"/>
        <color theme="1"/>
        <rFont val="仿宋"/>
        <charset val="134"/>
      </rPr>
      <t>广府函</t>
    </r>
    <r>
      <rPr>
        <sz val="9"/>
        <color theme="1"/>
        <rFont val="仿宋_GB2312"/>
        <charset val="134"/>
      </rPr>
      <t>〔</t>
    </r>
    <r>
      <rPr>
        <sz val="9"/>
        <color theme="1"/>
        <rFont val="仿宋"/>
        <charset val="134"/>
      </rPr>
      <t>2012</t>
    </r>
    <r>
      <rPr>
        <sz val="9"/>
        <color theme="1"/>
        <rFont val="仿宋_GB2312"/>
        <charset val="134"/>
      </rPr>
      <t>〕</t>
    </r>
    <r>
      <rPr>
        <sz val="9"/>
        <color theme="1"/>
        <rFont val="仿宋"/>
        <charset val="134"/>
      </rPr>
      <t>115号</t>
    </r>
  </si>
  <si>
    <t>院坝（硬化）</t>
  </si>
  <si>
    <t>围墙</t>
  </si>
  <si>
    <t>㎥</t>
  </si>
  <si>
    <t>花台</t>
  </si>
  <si>
    <t>砖柱</t>
  </si>
  <si>
    <t>水沟</t>
  </si>
  <si>
    <t>水池</t>
  </si>
  <si>
    <t>洗衣台</t>
  </si>
  <si>
    <t>座</t>
  </si>
  <si>
    <t>张红中</t>
  </si>
  <si>
    <t>卵石堡坎</t>
  </si>
  <si>
    <t>土石方</t>
  </si>
  <si>
    <t>13-14合计</t>
  </si>
  <si>
    <t>张祥、张仁林</t>
  </si>
  <si>
    <t>核桃树</t>
  </si>
  <si>
    <t>亩</t>
  </si>
  <si>
    <t>张清</t>
  </si>
  <si>
    <t>张仁江</t>
  </si>
  <si>
    <t>昝小红</t>
  </si>
  <si>
    <t>李军</t>
  </si>
  <si>
    <t>张路</t>
  </si>
  <si>
    <t>张春林</t>
  </si>
  <si>
    <t>张敬</t>
  </si>
  <si>
    <t>吴翠兰</t>
  </si>
  <si>
    <t>张永福</t>
  </si>
  <si>
    <t>张蓉</t>
  </si>
  <si>
    <t>张松柏</t>
  </si>
  <si>
    <t>高朝莲</t>
  </si>
  <si>
    <t>张仁兵</t>
  </si>
  <si>
    <t>李叶科</t>
  </si>
  <si>
    <t>张武</t>
  </si>
  <si>
    <t>尹发生</t>
  </si>
  <si>
    <t>15-41合计</t>
  </si>
  <si>
    <t>2011年8批2号地块</t>
  </si>
  <si>
    <t>乔木林</t>
  </si>
  <si>
    <t>张仁武林地3.8亩中减去0.8亩，0.8亩为果树用地</t>
  </si>
  <si>
    <t>42-43合计</t>
  </si>
  <si>
    <t>合计</t>
  </si>
  <si>
    <t xml:space="preserve">                             嘉川镇槐树村一组                                                                                 </t>
  </si>
  <si>
    <r>
      <rPr>
        <b/>
        <sz val="10"/>
        <color theme="1"/>
        <rFont val="仿宋"/>
        <charset val="134"/>
      </rPr>
      <t>单位：株、m</t>
    </r>
    <r>
      <rPr>
        <b/>
        <sz val="10"/>
        <color theme="1"/>
        <rFont val="宋体"/>
        <charset val="134"/>
      </rPr>
      <t>³</t>
    </r>
    <r>
      <rPr>
        <b/>
        <sz val="10"/>
        <color theme="1"/>
        <rFont val="仿宋"/>
        <charset val="134"/>
      </rPr>
      <t>、元</t>
    </r>
  </si>
  <si>
    <t>张仁国</t>
  </si>
  <si>
    <t>桑树（盛产叶）</t>
  </si>
  <si>
    <t>李子树（苗）</t>
  </si>
  <si>
    <t>桔子树（未挂果）</t>
  </si>
  <si>
    <t>油桐树（盛产期）</t>
  </si>
  <si>
    <t>油桐树（初产果）</t>
  </si>
  <si>
    <t>花椒树（幼苗）</t>
  </si>
  <si>
    <t>核桃树（小树）</t>
  </si>
  <si>
    <t>核桃树（苗）</t>
  </si>
  <si>
    <t>桃树（苗）</t>
  </si>
  <si>
    <t>油桐树（小树）</t>
  </si>
  <si>
    <t>枇杷树（小树）</t>
  </si>
  <si>
    <t>防旱池（石砌1.5*1.5*1.6）</t>
  </si>
  <si>
    <r>
      <rPr>
        <sz val="11"/>
        <rFont val="仿宋"/>
        <charset val="134"/>
      </rPr>
      <t>m</t>
    </r>
    <r>
      <rPr>
        <sz val="11"/>
        <rFont val="宋体"/>
        <charset val="134"/>
      </rPr>
      <t>³</t>
    </r>
  </si>
  <si>
    <t>张仁佳</t>
  </si>
  <si>
    <t>油桐树（初果）</t>
  </si>
  <si>
    <t>防旱池（石砌2.0*1.8*1.6）</t>
  </si>
  <si>
    <t>朱天菊</t>
  </si>
  <si>
    <t>枇杷树（初果）</t>
  </si>
  <si>
    <t>用材树（中树)</t>
  </si>
  <si>
    <t>赵永菊</t>
  </si>
  <si>
    <t>李子树（小树）</t>
  </si>
  <si>
    <t>汪云风</t>
  </si>
  <si>
    <t>李玉青</t>
  </si>
  <si>
    <t>唐春蓉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</si>
</sst>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.00;[Red]0.00"/>
    <numFmt numFmtId="179" formatCode="0.00_);[Red]\(0.00\)"/>
  </numFmts>
  <fonts count="34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b/>
      <sz val="10"/>
      <color theme="1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9"/>
      <color theme="1"/>
      <name val="仿宋"/>
      <charset val="134"/>
    </font>
    <font>
      <sz val="11"/>
      <name val="宋体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仿宋"/>
      <charset val="134"/>
    </font>
    <font>
      <b/>
      <sz val="10"/>
      <color theme="1"/>
      <name val="宋体"/>
      <charset val="134"/>
    </font>
    <font>
      <sz val="9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6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6" fillId="12" borderId="1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0" fillId="0" borderId="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178" fontId="1" fillId="0" borderId="0" xfId="0" applyNumberFormat="1" applyFont="1" applyAlignment="1">
      <alignment vertical="center"/>
    </xf>
    <xf numFmtId="178" fontId="6" fillId="0" borderId="0" xfId="0" applyNumberFormat="1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8" fontId="8" fillId="0" borderId="3" xfId="0" applyNumberFormat="1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8" fontId="8" fillId="0" borderId="4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2"/>
  <sheetViews>
    <sheetView tabSelected="1" workbookViewId="0">
      <selection activeCell="F119" sqref="F119"/>
    </sheetView>
  </sheetViews>
  <sheetFormatPr defaultColWidth="8.89166666666667" defaultRowHeight="13.5" outlineLevelCol="7"/>
  <cols>
    <col min="1" max="1" width="7.33333333333333" style="4" customWidth="1"/>
    <col min="2" max="2" width="8.89166666666667" style="4"/>
    <col min="3" max="3" width="20.125" style="4" customWidth="1"/>
    <col min="4" max="5" width="8.89166666666667" style="4"/>
    <col min="6" max="6" width="9.66666666666667" style="4"/>
    <col min="7" max="7" width="11.775" style="4" customWidth="1"/>
    <col min="8" max="8" width="10.6666666666667" customWidth="1"/>
    <col min="10" max="10" width="11.775"/>
  </cols>
  <sheetData>
    <row r="1" ht="63" customHeight="1" spans="1:8">
      <c r="A1" s="5" t="s">
        <v>0</v>
      </c>
      <c r="B1" s="5"/>
      <c r="C1" s="6"/>
      <c r="D1" s="6"/>
      <c r="E1" s="7"/>
      <c r="F1" s="8"/>
      <c r="G1" s="8"/>
      <c r="H1" s="5"/>
    </row>
    <row r="2" s="1" customFormat="1" ht="21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2" customFormat="1" ht="36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2" t="s">
        <v>8</v>
      </c>
      <c r="H3" s="10" t="s">
        <v>9</v>
      </c>
    </row>
    <row r="4" s="3" customFormat="1" spans="1:8">
      <c r="A4" s="13">
        <v>1</v>
      </c>
      <c r="B4" s="13" t="s">
        <v>10</v>
      </c>
      <c r="C4" s="14" t="s">
        <v>11</v>
      </c>
      <c r="D4" s="15" t="s">
        <v>12</v>
      </c>
      <c r="E4" s="16">
        <v>2</v>
      </c>
      <c r="F4" s="17">
        <v>200</v>
      </c>
      <c r="G4" s="17">
        <v>400</v>
      </c>
      <c r="H4" s="13"/>
    </row>
    <row r="5" s="3" customFormat="1" spans="1:8">
      <c r="A5" s="13"/>
      <c r="B5" s="13"/>
      <c r="C5" s="14" t="s">
        <v>13</v>
      </c>
      <c r="D5" s="15" t="s">
        <v>12</v>
      </c>
      <c r="E5" s="16">
        <v>16</v>
      </c>
      <c r="F5" s="17">
        <v>120</v>
      </c>
      <c r="G5" s="17">
        <v>1920</v>
      </c>
      <c r="H5" s="13"/>
    </row>
    <row r="6" s="3" customFormat="1" spans="1:8">
      <c r="A6" s="13"/>
      <c r="B6" s="13"/>
      <c r="C6" s="14" t="s">
        <v>14</v>
      </c>
      <c r="D6" s="15" t="s">
        <v>12</v>
      </c>
      <c r="E6" s="16">
        <v>3</v>
      </c>
      <c r="F6" s="17">
        <v>50</v>
      </c>
      <c r="G6" s="17">
        <v>150</v>
      </c>
      <c r="H6" s="13"/>
    </row>
    <row r="7" s="3" customFormat="1" spans="1:8">
      <c r="A7" s="13"/>
      <c r="B7" s="13" t="s">
        <v>15</v>
      </c>
      <c r="C7" s="14"/>
      <c r="D7" s="14"/>
      <c r="E7" s="16"/>
      <c r="F7" s="17"/>
      <c r="G7" s="17">
        <f>SUM(G4:G6)</f>
        <v>2470</v>
      </c>
      <c r="H7" s="13"/>
    </row>
    <row r="8" s="3" customFormat="1" spans="1:8">
      <c r="A8" s="13">
        <v>2</v>
      </c>
      <c r="B8" s="13" t="s">
        <v>16</v>
      </c>
      <c r="C8" s="14" t="s">
        <v>17</v>
      </c>
      <c r="D8" s="15" t="s">
        <v>12</v>
      </c>
      <c r="E8" s="16">
        <v>5</v>
      </c>
      <c r="F8" s="17">
        <v>90</v>
      </c>
      <c r="G8" s="17">
        <v>450</v>
      </c>
      <c r="H8" s="13"/>
    </row>
    <row r="9" s="3" customFormat="1" spans="1:8">
      <c r="A9" s="13"/>
      <c r="B9" s="13"/>
      <c r="C9" s="14" t="s">
        <v>13</v>
      </c>
      <c r="D9" s="15" t="s">
        <v>12</v>
      </c>
      <c r="E9" s="16">
        <v>11</v>
      </c>
      <c r="F9" s="17">
        <v>120</v>
      </c>
      <c r="G9" s="17">
        <v>1320</v>
      </c>
      <c r="H9" s="13"/>
    </row>
    <row r="10" s="3" customFormat="1" spans="1:8">
      <c r="A10" s="13"/>
      <c r="B10" s="13"/>
      <c r="C10" s="14" t="s">
        <v>18</v>
      </c>
      <c r="D10" s="15" t="s">
        <v>12</v>
      </c>
      <c r="E10" s="16">
        <v>1</v>
      </c>
      <c r="F10" s="17">
        <v>100</v>
      </c>
      <c r="G10" s="17">
        <v>100</v>
      </c>
      <c r="H10" s="13"/>
    </row>
    <row r="11" s="3" customFormat="1" spans="1:8">
      <c r="A11" s="13"/>
      <c r="B11" s="13"/>
      <c r="C11" s="14" t="s">
        <v>19</v>
      </c>
      <c r="D11" s="15" t="s">
        <v>12</v>
      </c>
      <c r="E11" s="16">
        <v>5</v>
      </c>
      <c r="F11" s="17">
        <v>10</v>
      </c>
      <c r="G11" s="17">
        <v>50</v>
      </c>
      <c r="H11" s="13"/>
    </row>
    <row r="12" s="3" customFormat="1" spans="1:8">
      <c r="A12" s="13"/>
      <c r="B12" s="13" t="s">
        <v>15</v>
      </c>
      <c r="C12" s="14"/>
      <c r="D12" s="14"/>
      <c r="E12" s="16"/>
      <c r="F12" s="17"/>
      <c r="G12" s="17">
        <v>1920</v>
      </c>
      <c r="H12" s="13"/>
    </row>
    <row r="13" s="3" customFormat="1" spans="1:8">
      <c r="A13" s="13">
        <v>3</v>
      </c>
      <c r="B13" s="13" t="s">
        <v>20</v>
      </c>
      <c r="C13" s="14" t="s">
        <v>11</v>
      </c>
      <c r="D13" s="15" t="s">
        <v>12</v>
      </c>
      <c r="E13" s="16">
        <v>5</v>
      </c>
      <c r="F13" s="17">
        <v>200</v>
      </c>
      <c r="G13" s="17">
        <v>1000</v>
      </c>
      <c r="H13" s="13"/>
    </row>
    <row r="14" s="3" customFormat="1" spans="1:8">
      <c r="A14" s="13"/>
      <c r="B14" s="13"/>
      <c r="C14" s="14" t="s">
        <v>21</v>
      </c>
      <c r="D14" s="15" t="s">
        <v>12</v>
      </c>
      <c r="E14" s="16">
        <v>3</v>
      </c>
      <c r="F14" s="17">
        <v>220</v>
      </c>
      <c r="G14" s="17">
        <v>660</v>
      </c>
      <c r="H14" s="13"/>
    </row>
    <row r="15" s="3" customFormat="1" spans="1:8">
      <c r="A15" s="13"/>
      <c r="B15" s="13"/>
      <c r="C15" s="14" t="s">
        <v>13</v>
      </c>
      <c r="D15" s="15" t="s">
        <v>12</v>
      </c>
      <c r="E15" s="16">
        <v>16</v>
      </c>
      <c r="F15" s="17">
        <v>120</v>
      </c>
      <c r="G15" s="17">
        <v>1920</v>
      </c>
      <c r="H15" s="13"/>
    </row>
    <row r="16" s="3" customFormat="1" spans="1:8">
      <c r="A16" s="13"/>
      <c r="B16" s="13"/>
      <c r="C16" s="14" t="s">
        <v>19</v>
      </c>
      <c r="D16" s="15" t="s">
        <v>12</v>
      </c>
      <c r="E16" s="16">
        <v>14</v>
      </c>
      <c r="F16" s="17">
        <v>10</v>
      </c>
      <c r="G16" s="17">
        <v>140</v>
      </c>
      <c r="H16" s="13"/>
    </row>
    <row r="17" s="3" customFormat="1" spans="1:8">
      <c r="A17" s="13"/>
      <c r="B17" s="13" t="s">
        <v>15</v>
      </c>
      <c r="C17" s="14"/>
      <c r="D17" s="14"/>
      <c r="E17" s="16"/>
      <c r="F17" s="17"/>
      <c r="G17" s="17">
        <v>3720</v>
      </c>
      <c r="H17" s="13"/>
    </row>
    <row r="18" s="3" customFormat="1" spans="1:8">
      <c r="A18" s="18">
        <v>4</v>
      </c>
      <c r="B18" s="18" t="s">
        <v>22</v>
      </c>
      <c r="C18" s="14" t="s">
        <v>11</v>
      </c>
      <c r="D18" s="15" t="s">
        <v>12</v>
      </c>
      <c r="E18" s="16">
        <v>2</v>
      </c>
      <c r="F18" s="17">
        <v>200</v>
      </c>
      <c r="G18" s="17">
        <v>400</v>
      </c>
      <c r="H18" s="13"/>
    </row>
    <row r="19" s="3" customFormat="1" spans="1:8">
      <c r="A19" s="19"/>
      <c r="B19" s="19"/>
      <c r="C19" s="14" t="s">
        <v>13</v>
      </c>
      <c r="D19" s="15" t="s">
        <v>12</v>
      </c>
      <c r="E19" s="16">
        <v>3</v>
      </c>
      <c r="F19" s="17">
        <v>120</v>
      </c>
      <c r="G19" s="17">
        <v>360</v>
      </c>
      <c r="H19" s="13"/>
    </row>
    <row r="20" s="3" customFormat="1" spans="1:8">
      <c r="A20" s="19"/>
      <c r="B20" s="20"/>
      <c r="C20" s="14" t="s">
        <v>18</v>
      </c>
      <c r="D20" s="15" t="s">
        <v>12</v>
      </c>
      <c r="E20" s="16">
        <v>1</v>
      </c>
      <c r="F20" s="17">
        <v>100</v>
      </c>
      <c r="G20" s="17">
        <v>100</v>
      </c>
      <c r="H20" s="13"/>
    </row>
    <row r="21" s="3" customFormat="1" spans="1:8">
      <c r="A21" s="20"/>
      <c r="B21" s="13" t="s">
        <v>15</v>
      </c>
      <c r="C21" s="14"/>
      <c r="D21" s="14"/>
      <c r="E21" s="16"/>
      <c r="F21" s="17"/>
      <c r="G21" s="17">
        <v>860</v>
      </c>
      <c r="H21" s="13"/>
    </row>
    <row r="22" s="3" customFormat="1" spans="1:8">
      <c r="A22" s="13">
        <v>5</v>
      </c>
      <c r="B22" s="13" t="s">
        <v>23</v>
      </c>
      <c r="C22" s="14" t="s">
        <v>18</v>
      </c>
      <c r="D22" s="15" t="s">
        <v>12</v>
      </c>
      <c r="E22" s="16">
        <v>2</v>
      </c>
      <c r="F22" s="17">
        <v>100</v>
      </c>
      <c r="G22" s="17">
        <v>200</v>
      </c>
      <c r="H22" s="13"/>
    </row>
    <row r="23" s="3" customFormat="1" spans="1:8">
      <c r="A23" s="13">
        <v>6</v>
      </c>
      <c r="B23" s="13" t="s">
        <v>24</v>
      </c>
      <c r="C23" s="14" t="s">
        <v>25</v>
      </c>
      <c r="D23" s="15" t="s">
        <v>12</v>
      </c>
      <c r="E23" s="16">
        <v>5</v>
      </c>
      <c r="F23" s="17">
        <v>100</v>
      </c>
      <c r="G23" s="17">
        <v>500</v>
      </c>
      <c r="H23" s="13"/>
    </row>
    <row r="24" s="3" customFormat="1" spans="1:8">
      <c r="A24" s="13"/>
      <c r="B24" s="13"/>
      <c r="C24" s="14" t="s">
        <v>13</v>
      </c>
      <c r="D24" s="15" t="s">
        <v>12</v>
      </c>
      <c r="E24" s="16">
        <v>1</v>
      </c>
      <c r="F24" s="17">
        <v>120</v>
      </c>
      <c r="G24" s="17">
        <v>120</v>
      </c>
      <c r="H24" s="13"/>
    </row>
    <row r="25" s="3" customFormat="1" spans="1:8">
      <c r="A25" s="13"/>
      <c r="B25" s="13"/>
      <c r="C25" s="14" t="s">
        <v>11</v>
      </c>
      <c r="D25" s="15" t="s">
        <v>12</v>
      </c>
      <c r="E25" s="16">
        <v>1</v>
      </c>
      <c r="F25" s="17">
        <v>200</v>
      </c>
      <c r="G25" s="17">
        <v>200</v>
      </c>
      <c r="H25" s="13"/>
    </row>
    <row r="26" s="3" customFormat="1" spans="1:8">
      <c r="A26" s="13"/>
      <c r="B26" s="13" t="s">
        <v>15</v>
      </c>
      <c r="C26" s="14"/>
      <c r="D26" s="14"/>
      <c r="E26" s="16"/>
      <c r="F26" s="17"/>
      <c r="G26" s="17">
        <v>820</v>
      </c>
      <c r="H26" s="13"/>
    </row>
    <row r="27" s="3" customFormat="1" spans="1:8">
      <c r="A27" s="13">
        <v>7</v>
      </c>
      <c r="B27" s="18" t="s">
        <v>26</v>
      </c>
      <c r="C27" s="14" t="s">
        <v>13</v>
      </c>
      <c r="D27" s="14" t="s">
        <v>12</v>
      </c>
      <c r="E27" s="16">
        <v>11</v>
      </c>
      <c r="F27" s="17">
        <v>120</v>
      </c>
      <c r="G27" s="17">
        <v>1320</v>
      </c>
      <c r="H27" s="13"/>
    </row>
    <row r="28" s="3" customFormat="1" ht="21" customHeight="1" spans="1:8">
      <c r="A28" s="13"/>
      <c r="B28" s="20"/>
      <c r="C28" s="14" t="s">
        <v>27</v>
      </c>
      <c r="D28" s="14" t="s">
        <v>12</v>
      </c>
      <c r="E28" s="16">
        <v>1</v>
      </c>
      <c r="F28" s="17">
        <v>20</v>
      </c>
      <c r="G28" s="17">
        <v>20</v>
      </c>
      <c r="H28" s="13"/>
    </row>
    <row r="29" s="3" customFormat="1" spans="1:8">
      <c r="A29" s="13"/>
      <c r="B29" s="13" t="s">
        <v>15</v>
      </c>
      <c r="C29" s="14"/>
      <c r="D29" s="14"/>
      <c r="E29" s="16"/>
      <c r="F29" s="17"/>
      <c r="G29" s="17">
        <v>1340</v>
      </c>
      <c r="H29" s="13"/>
    </row>
    <row r="30" s="3" customFormat="1" spans="1:8">
      <c r="A30" s="13">
        <v>8</v>
      </c>
      <c r="B30" s="13" t="s">
        <v>28</v>
      </c>
      <c r="C30" s="14" t="s">
        <v>13</v>
      </c>
      <c r="D30" s="14" t="s">
        <v>12</v>
      </c>
      <c r="E30" s="16">
        <v>16</v>
      </c>
      <c r="F30" s="17">
        <v>120</v>
      </c>
      <c r="G30" s="17">
        <v>1920</v>
      </c>
      <c r="H30" s="13"/>
    </row>
    <row r="31" s="3" customFormat="1" spans="1:8">
      <c r="A31" s="13"/>
      <c r="B31" s="13"/>
      <c r="C31" s="14" t="s">
        <v>29</v>
      </c>
      <c r="D31" s="14" t="s">
        <v>12</v>
      </c>
      <c r="E31" s="16">
        <v>1</v>
      </c>
      <c r="F31" s="17">
        <v>90</v>
      </c>
      <c r="G31" s="17">
        <v>90</v>
      </c>
      <c r="H31" s="13"/>
    </row>
    <row r="32" s="3" customFormat="1" spans="1:8">
      <c r="A32" s="13"/>
      <c r="B32" s="13"/>
      <c r="C32" s="14" t="s">
        <v>11</v>
      </c>
      <c r="D32" s="14" t="s">
        <v>12</v>
      </c>
      <c r="E32" s="16">
        <v>3</v>
      </c>
      <c r="F32" s="17">
        <v>200</v>
      </c>
      <c r="G32" s="17">
        <v>600</v>
      </c>
      <c r="H32" s="13"/>
    </row>
    <row r="33" s="3" customFormat="1" ht="18" customHeight="1" spans="1:8">
      <c r="A33" s="13"/>
      <c r="B33" s="13" t="s">
        <v>15</v>
      </c>
      <c r="C33" s="14"/>
      <c r="D33" s="14"/>
      <c r="E33" s="16"/>
      <c r="F33" s="17"/>
      <c r="G33" s="17">
        <f>SUM(G30:G32)</f>
        <v>2610</v>
      </c>
      <c r="H33" s="13"/>
    </row>
    <row r="34" s="3" customFormat="1" spans="1:8">
      <c r="A34" s="13">
        <v>9</v>
      </c>
      <c r="B34" s="13" t="s">
        <v>30</v>
      </c>
      <c r="C34" s="14" t="s">
        <v>31</v>
      </c>
      <c r="D34" s="14" t="s">
        <v>12</v>
      </c>
      <c r="E34" s="16">
        <v>3</v>
      </c>
      <c r="F34" s="17">
        <v>200</v>
      </c>
      <c r="G34" s="17">
        <v>600</v>
      </c>
      <c r="H34" s="13"/>
    </row>
    <row r="35" s="3" customFormat="1" spans="1:8">
      <c r="A35" s="13"/>
      <c r="B35" s="13"/>
      <c r="C35" s="14" t="s">
        <v>32</v>
      </c>
      <c r="D35" s="14" t="s">
        <v>12</v>
      </c>
      <c r="E35" s="16">
        <v>1</v>
      </c>
      <c r="F35" s="17">
        <v>10</v>
      </c>
      <c r="G35" s="17">
        <v>10</v>
      </c>
      <c r="H35" s="13"/>
    </row>
    <row r="36" s="3" customFormat="1" spans="1:8">
      <c r="A36" s="13"/>
      <c r="B36" s="13"/>
      <c r="C36" s="14" t="s">
        <v>11</v>
      </c>
      <c r="D36" s="14" t="s">
        <v>12</v>
      </c>
      <c r="E36" s="16">
        <v>4</v>
      </c>
      <c r="F36" s="17">
        <v>200</v>
      </c>
      <c r="G36" s="17">
        <v>800</v>
      </c>
      <c r="H36" s="13"/>
    </row>
    <row r="37" s="3" customFormat="1" spans="1:8">
      <c r="A37" s="13"/>
      <c r="B37" s="13"/>
      <c r="C37" s="14" t="s">
        <v>13</v>
      </c>
      <c r="D37" s="14" t="s">
        <v>12</v>
      </c>
      <c r="E37" s="16">
        <v>2</v>
      </c>
      <c r="F37" s="17">
        <v>120</v>
      </c>
      <c r="G37" s="17">
        <v>240</v>
      </c>
      <c r="H37" s="13"/>
    </row>
    <row r="38" s="3" customFormat="1" spans="1:8">
      <c r="A38" s="13"/>
      <c r="B38" s="13"/>
      <c r="C38" s="14" t="s">
        <v>33</v>
      </c>
      <c r="D38" s="14" t="s">
        <v>12</v>
      </c>
      <c r="E38" s="16">
        <v>1</v>
      </c>
      <c r="F38" s="17">
        <v>10</v>
      </c>
      <c r="G38" s="17">
        <v>10</v>
      </c>
      <c r="H38" s="13"/>
    </row>
    <row r="39" s="3" customFormat="1" ht="19" customHeight="1" spans="1:8">
      <c r="A39" s="13"/>
      <c r="B39" s="13" t="s">
        <v>15</v>
      </c>
      <c r="C39" s="14"/>
      <c r="D39" s="14"/>
      <c r="E39" s="16"/>
      <c r="F39" s="17"/>
      <c r="G39" s="17">
        <f>SUM(G34:G38)</f>
        <v>1660</v>
      </c>
      <c r="H39" s="13"/>
    </row>
    <row r="40" s="3" customFormat="1" spans="1:8">
      <c r="A40" s="13">
        <v>10</v>
      </c>
      <c r="B40" s="13" t="s">
        <v>34</v>
      </c>
      <c r="C40" s="14" t="s">
        <v>21</v>
      </c>
      <c r="D40" s="14" t="s">
        <v>12</v>
      </c>
      <c r="E40" s="16">
        <v>6</v>
      </c>
      <c r="F40" s="17">
        <v>220</v>
      </c>
      <c r="G40" s="17">
        <v>1320</v>
      </c>
      <c r="H40" s="13"/>
    </row>
    <row r="41" s="3" customFormat="1" spans="1:8">
      <c r="A41" s="13"/>
      <c r="B41" s="13"/>
      <c r="C41" s="14" t="s">
        <v>29</v>
      </c>
      <c r="D41" s="14" t="s">
        <v>12</v>
      </c>
      <c r="E41" s="16">
        <v>3</v>
      </c>
      <c r="F41" s="17">
        <v>90</v>
      </c>
      <c r="G41" s="17">
        <v>270</v>
      </c>
      <c r="H41" s="13"/>
    </row>
    <row r="42" s="3" customFormat="1" spans="1:8">
      <c r="A42" s="13"/>
      <c r="B42" s="13"/>
      <c r="C42" s="14" t="s">
        <v>13</v>
      </c>
      <c r="D42" s="14" t="s">
        <v>12</v>
      </c>
      <c r="E42" s="16">
        <v>3</v>
      </c>
      <c r="F42" s="17">
        <v>120</v>
      </c>
      <c r="G42" s="17">
        <v>360</v>
      </c>
      <c r="H42" s="13"/>
    </row>
    <row r="43" s="3" customFormat="1" ht="17" customHeight="1" spans="1:8">
      <c r="A43" s="13"/>
      <c r="B43" s="13" t="s">
        <v>15</v>
      </c>
      <c r="C43" s="14"/>
      <c r="D43" s="14"/>
      <c r="E43" s="16"/>
      <c r="F43" s="17"/>
      <c r="G43" s="17">
        <v>1950</v>
      </c>
      <c r="H43" s="13"/>
    </row>
    <row r="44" s="3" customFormat="1" spans="1:8">
      <c r="A44" s="13">
        <v>11</v>
      </c>
      <c r="B44" s="13" t="s">
        <v>35</v>
      </c>
      <c r="C44" s="14" t="s">
        <v>11</v>
      </c>
      <c r="D44" s="14" t="s">
        <v>12</v>
      </c>
      <c r="E44" s="16">
        <v>5</v>
      </c>
      <c r="F44" s="17">
        <v>200</v>
      </c>
      <c r="G44" s="17">
        <v>1000</v>
      </c>
      <c r="H44" s="13"/>
    </row>
    <row r="45" s="3" customFormat="1" spans="1:8">
      <c r="A45" s="13"/>
      <c r="B45" s="13"/>
      <c r="C45" s="14" t="s">
        <v>36</v>
      </c>
      <c r="D45" s="14" t="s">
        <v>12</v>
      </c>
      <c r="E45" s="16">
        <v>4</v>
      </c>
      <c r="F45" s="17">
        <v>220</v>
      </c>
      <c r="G45" s="17">
        <v>880</v>
      </c>
      <c r="H45" s="13"/>
    </row>
    <row r="46" s="3" customFormat="1" spans="1:8">
      <c r="A46" s="13"/>
      <c r="B46" s="13"/>
      <c r="C46" s="14" t="s">
        <v>37</v>
      </c>
      <c r="D46" s="14" t="s">
        <v>12</v>
      </c>
      <c r="E46" s="16">
        <v>52</v>
      </c>
      <c r="F46" s="17">
        <v>10</v>
      </c>
      <c r="G46" s="17">
        <v>520</v>
      </c>
      <c r="H46" s="13"/>
    </row>
    <row r="47" s="3" customFormat="1" spans="1:8">
      <c r="A47" s="13"/>
      <c r="B47" s="13" t="s">
        <v>15</v>
      </c>
      <c r="C47" s="14"/>
      <c r="D47" s="14"/>
      <c r="E47" s="16"/>
      <c r="F47" s="17"/>
      <c r="G47" s="17">
        <v>2400</v>
      </c>
      <c r="H47" s="13"/>
    </row>
    <row r="48" s="3" customFormat="1" spans="1:8">
      <c r="A48" s="13">
        <v>12</v>
      </c>
      <c r="B48" s="13" t="s">
        <v>38</v>
      </c>
      <c r="C48" s="14" t="s">
        <v>36</v>
      </c>
      <c r="D48" s="14" t="s">
        <v>12</v>
      </c>
      <c r="E48" s="16">
        <v>3</v>
      </c>
      <c r="F48" s="17">
        <v>220</v>
      </c>
      <c r="G48" s="17">
        <v>660</v>
      </c>
      <c r="H48" s="13"/>
    </row>
    <row r="49" s="3" customFormat="1" spans="1:8">
      <c r="A49" s="21" t="s">
        <v>39</v>
      </c>
      <c r="B49" s="22"/>
      <c r="C49" s="14"/>
      <c r="D49" s="14"/>
      <c r="E49" s="16"/>
      <c r="F49" s="17"/>
      <c r="G49" s="17">
        <f>G7+G12+G17+G21+G22+G26+G29+G33+G39+G43+G47+G48</f>
        <v>20610</v>
      </c>
      <c r="H49" s="13"/>
    </row>
    <row r="50" s="3" customFormat="1" ht="22.5" spans="1:8">
      <c r="A50" s="18">
        <v>13</v>
      </c>
      <c r="B50" s="18" t="s">
        <v>40</v>
      </c>
      <c r="C50" s="14" t="s">
        <v>41</v>
      </c>
      <c r="D50" s="14" t="s">
        <v>42</v>
      </c>
      <c r="E50" s="16">
        <v>620.03</v>
      </c>
      <c r="F50" s="17">
        <v>750</v>
      </c>
      <c r="G50" s="17">
        <f t="shared" ref="G50:G57" si="0">E50*F50</f>
        <v>465022.5</v>
      </c>
      <c r="H50" s="23" t="s">
        <v>43</v>
      </c>
    </row>
    <row r="51" s="3" customFormat="1" spans="1:8">
      <c r="A51" s="19"/>
      <c r="B51" s="19"/>
      <c r="C51" s="14" t="s">
        <v>44</v>
      </c>
      <c r="D51" s="14" t="s">
        <v>42</v>
      </c>
      <c r="E51" s="16">
        <v>696.93</v>
      </c>
      <c r="F51" s="17">
        <v>65</v>
      </c>
      <c r="G51" s="17">
        <f t="shared" si="0"/>
        <v>45300.45</v>
      </c>
      <c r="H51" s="13"/>
    </row>
    <row r="52" s="3" customFormat="1" spans="1:8">
      <c r="A52" s="19"/>
      <c r="B52" s="19"/>
      <c r="C52" s="14" t="s">
        <v>45</v>
      </c>
      <c r="D52" s="24" t="s">
        <v>46</v>
      </c>
      <c r="E52" s="16">
        <v>57.94</v>
      </c>
      <c r="F52" s="17">
        <v>340</v>
      </c>
      <c r="G52" s="17">
        <f t="shared" si="0"/>
        <v>19699.6</v>
      </c>
      <c r="H52" s="13"/>
    </row>
    <row r="53" s="3" customFormat="1" spans="1:8">
      <c r="A53" s="19"/>
      <c r="B53" s="19"/>
      <c r="C53" s="14" t="s">
        <v>47</v>
      </c>
      <c r="D53" s="24" t="s">
        <v>46</v>
      </c>
      <c r="E53" s="16">
        <v>138.33</v>
      </c>
      <c r="F53" s="17">
        <v>85</v>
      </c>
      <c r="G53" s="17">
        <f t="shared" si="0"/>
        <v>11758.05</v>
      </c>
      <c r="H53" s="13"/>
    </row>
    <row r="54" s="3" customFormat="1" spans="1:8">
      <c r="A54" s="19"/>
      <c r="B54" s="19"/>
      <c r="C54" s="14" t="s">
        <v>48</v>
      </c>
      <c r="D54" s="24" t="s">
        <v>46</v>
      </c>
      <c r="E54" s="16">
        <v>7.45</v>
      </c>
      <c r="F54" s="17">
        <v>340</v>
      </c>
      <c r="G54" s="17">
        <f t="shared" si="0"/>
        <v>2533</v>
      </c>
      <c r="H54" s="13"/>
    </row>
    <row r="55" s="3" customFormat="1" spans="1:8">
      <c r="A55" s="19"/>
      <c r="B55" s="19"/>
      <c r="C55" s="14" t="s">
        <v>49</v>
      </c>
      <c r="D55" s="24" t="s">
        <v>46</v>
      </c>
      <c r="E55" s="16">
        <v>7.01</v>
      </c>
      <c r="F55" s="17">
        <v>180</v>
      </c>
      <c r="G55" s="17">
        <f t="shared" si="0"/>
        <v>1261.8</v>
      </c>
      <c r="H55" s="13"/>
    </row>
    <row r="56" s="3" customFormat="1" spans="1:8">
      <c r="A56" s="19"/>
      <c r="B56" s="19"/>
      <c r="C56" s="14" t="s">
        <v>50</v>
      </c>
      <c r="D56" s="24" t="s">
        <v>46</v>
      </c>
      <c r="E56" s="16">
        <v>35.28</v>
      </c>
      <c r="F56" s="17">
        <v>120</v>
      </c>
      <c r="G56" s="17">
        <f t="shared" si="0"/>
        <v>4233.6</v>
      </c>
      <c r="H56" s="13"/>
    </row>
    <row r="57" s="3" customFormat="1" spans="1:8">
      <c r="A57" s="19"/>
      <c r="B57" s="20"/>
      <c r="C57" s="14" t="s">
        <v>51</v>
      </c>
      <c r="D57" s="14" t="s">
        <v>52</v>
      </c>
      <c r="E57" s="16">
        <v>1</v>
      </c>
      <c r="F57" s="25">
        <v>200</v>
      </c>
      <c r="G57" s="17">
        <f t="shared" si="0"/>
        <v>200</v>
      </c>
      <c r="H57" s="13"/>
    </row>
    <row r="58" s="3" customFormat="1" spans="1:8">
      <c r="A58" s="20"/>
      <c r="B58" s="13" t="s">
        <v>15</v>
      </c>
      <c r="C58" s="14"/>
      <c r="D58" s="14"/>
      <c r="E58" s="16"/>
      <c r="F58" s="17"/>
      <c r="G58" s="17">
        <f>SUM(G50:G57)</f>
        <v>550009</v>
      </c>
      <c r="H58" s="13"/>
    </row>
    <row r="59" s="3" customFormat="1" spans="1:8">
      <c r="A59" s="18">
        <v>14</v>
      </c>
      <c r="B59" s="18" t="s">
        <v>53</v>
      </c>
      <c r="C59" s="14" t="s">
        <v>54</v>
      </c>
      <c r="D59" s="24" t="s">
        <v>46</v>
      </c>
      <c r="E59" s="16">
        <v>145.43</v>
      </c>
      <c r="F59" s="17">
        <v>180</v>
      </c>
      <c r="G59" s="17">
        <f>E59*F59</f>
        <v>26177.4</v>
      </c>
      <c r="H59" s="13"/>
    </row>
    <row r="60" s="3" customFormat="1" spans="1:8">
      <c r="A60" s="19"/>
      <c r="B60" s="20"/>
      <c r="C60" s="14" t="s">
        <v>55</v>
      </c>
      <c r="D60" s="24" t="s">
        <v>46</v>
      </c>
      <c r="E60" s="16">
        <v>4678.59</v>
      </c>
      <c r="F60" s="17">
        <v>15</v>
      </c>
      <c r="G60" s="17">
        <f>E60*F60</f>
        <v>70178.85</v>
      </c>
      <c r="H60" s="13"/>
    </row>
    <row r="61" s="3" customFormat="1" spans="1:8">
      <c r="A61" s="20"/>
      <c r="B61" s="20" t="s">
        <v>15</v>
      </c>
      <c r="C61" s="14"/>
      <c r="D61" s="24"/>
      <c r="E61" s="26"/>
      <c r="F61" s="17"/>
      <c r="G61" s="17">
        <f>SUM(G59:G60)</f>
        <v>96356.25</v>
      </c>
      <c r="H61" s="13"/>
    </row>
    <row r="62" s="3" customFormat="1" spans="1:8">
      <c r="A62" s="27" t="s">
        <v>56</v>
      </c>
      <c r="B62" s="28"/>
      <c r="C62" s="14"/>
      <c r="D62" s="24"/>
      <c r="E62" s="26"/>
      <c r="F62" s="17"/>
      <c r="G62" s="17">
        <f>G58+G61</f>
        <v>646365.25</v>
      </c>
      <c r="H62" s="13"/>
    </row>
    <row r="63" s="3" customFormat="1" ht="27" customHeight="1" spans="1:8">
      <c r="A63" s="13">
        <v>15</v>
      </c>
      <c r="B63" s="29" t="s">
        <v>57</v>
      </c>
      <c r="C63" s="14" t="s">
        <v>58</v>
      </c>
      <c r="D63" s="14" t="s">
        <v>59</v>
      </c>
      <c r="E63" s="30">
        <v>0.655</v>
      </c>
      <c r="F63" s="17">
        <v>7000</v>
      </c>
      <c r="G63" s="17">
        <f>E63*F63</f>
        <v>4585</v>
      </c>
      <c r="H63" s="13"/>
    </row>
    <row r="64" s="3" customFormat="1" ht="15" customHeight="1" spans="1:8">
      <c r="A64" s="13">
        <v>16</v>
      </c>
      <c r="B64" s="13" t="s">
        <v>60</v>
      </c>
      <c r="C64" s="14" t="s">
        <v>58</v>
      </c>
      <c r="D64" s="14" t="s">
        <v>59</v>
      </c>
      <c r="E64" s="30">
        <v>0.61</v>
      </c>
      <c r="F64" s="17">
        <v>7000</v>
      </c>
      <c r="G64" s="17">
        <f t="shared" ref="G64:G89" si="1">E64*F64</f>
        <v>4270</v>
      </c>
      <c r="H64" s="31"/>
    </row>
    <row r="65" s="3" customFormat="1" ht="15" customHeight="1" spans="1:8">
      <c r="A65" s="13">
        <v>17</v>
      </c>
      <c r="B65" s="13" t="s">
        <v>61</v>
      </c>
      <c r="C65" s="14" t="s">
        <v>58</v>
      </c>
      <c r="D65" s="14" t="s">
        <v>59</v>
      </c>
      <c r="E65" s="30">
        <v>0.429</v>
      </c>
      <c r="F65" s="17">
        <v>7000</v>
      </c>
      <c r="G65" s="17">
        <f t="shared" si="1"/>
        <v>3003</v>
      </c>
      <c r="H65" s="31"/>
    </row>
    <row r="66" s="3" customFormat="1" ht="15" customHeight="1" spans="1:8">
      <c r="A66" s="13">
        <v>18</v>
      </c>
      <c r="B66" s="13" t="s">
        <v>22</v>
      </c>
      <c r="C66" s="14" t="s">
        <v>58</v>
      </c>
      <c r="D66" s="14" t="s">
        <v>59</v>
      </c>
      <c r="E66" s="30">
        <v>0.357</v>
      </c>
      <c r="F66" s="17">
        <v>7000</v>
      </c>
      <c r="G66" s="17">
        <f t="shared" si="1"/>
        <v>2499</v>
      </c>
      <c r="H66" s="31"/>
    </row>
    <row r="67" s="3" customFormat="1" ht="15" customHeight="1" spans="1:8">
      <c r="A67" s="13">
        <v>19</v>
      </c>
      <c r="B67" s="13" t="s">
        <v>28</v>
      </c>
      <c r="C67" s="14" t="s">
        <v>58</v>
      </c>
      <c r="D67" s="14" t="s">
        <v>59</v>
      </c>
      <c r="E67" s="30">
        <v>0.413</v>
      </c>
      <c r="F67" s="17">
        <v>7000</v>
      </c>
      <c r="G67" s="17">
        <f t="shared" si="1"/>
        <v>2891</v>
      </c>
      <c r="H67" s="31"/>
    </row>
    <row r="68" s="3" customFormat="1" ht="15" customHeight="1" spans="1:8">
      <c r="A68" s="13">
        <v>20</v>
      </c>
      <c r="B68" s="13" t="s">
        <v>62</v>
      </c>
      <c r="C68" s="14" t="s">
        <v>58</v>
      </c>
      <c r="D68" s="14" t="s">
        <v>59</v>
      </c>
      <c r="E68" s="30">
        <v>0.446</v>
      </c>
      <c r="F68" s="17">
        <v>7000</v>
      </c>
      <c r="G68" s="17">
        <f t="shared" si="1"/>
        <v>3122</v>
      </c>
      <c r="H68" s="31"/>
    </row>
    <row r="69" s="3" customFormat="1" ht="15" customHeight="1" spans="1:8">
      <c r="A69" s="13">
        <v>21</v>
      </c>
      <c r="B69" s="13" t="s">
        <v>63</v>
      </c>
      <c r="C69" s="14" t="s">
        <v>58</v>
      </c>
      <c r="D69" s="14" t="s">
        <v>59</v>
      </c>
      <c r="E69" s="30">
        <v>0.289</v>
      </c>
      <c r="F69" s="17">
        <v>7000</v>
      </c>
      <c r="G69" s="17">
        <f t="shared" si="1"/>
        <v>2023</v>
      </c>
      <c r="H69" s="31"/>
    </row>
    <row r="70" s="3" customFormat="1" ht="15" customHeight="1" spans="1:8">
      <c r="A70" s="13">
        <v>22</v>
      </c>
      <c r="B70" s="13" t="s">
        <v>64</v>
      </c>
      <c r="C70" s="14" t="s">
        <v>58</v>
      </c>
      <c r="D70" s="14" t="s">
        <v>59</v>
      </c>
      <c r="E70" s="30">
        <v>0.205</v>
      </c>
      <c r="F70" s="17">
        <v>7000</v>
      </c>
      <c r="G70" s="17">
        <f t="shared" si="1"/>
        <v>1435</v>
      </c>
      <c r="H70" s="31"/>
    </row>
    <row r="71" s="3" customFormat="1" ht="15" customHeight="1" spans="1:8">
      <c r="A71" s="13">
        <v>23</v>
      </c>
      <c r="B71" s="13" t="s">
        <v>65</v>
      </c>
      <c r="C71" s="14" t="s">
        <v>58</v>
      </c>
      <c r="D71" s="14" t="s">
        <v>59</v>
      </c>
      <c r="E71" s="30">
        <v>0.048</v>
      </c>
      <c r="F71" s="17">
        <v>7000</v>
      </c>
      <c r="G71" s="17">
        <f t="shared" si="1"/>
        <v>336</v>
      </c>
      <c r="H71" s="31"/>
    </row>
    <row r="72" s="3" customFormat="1" ht="15" customHeight="1" spans="1:8">
      <c r="A72" s="13">
        <v>24</v>
      </c>
      <c r="B72" s="13" t="s">
        <v>66</v>
      </c>
      <c r="C72" s="14" t="s">
        <v>58</v>
      </c>
      <c r="D72" s="14" t="s">
        <v>59</v>
      </c>
      <c r="E72" s="30">
        <v>0.042</v>
      </c>
      <c r="F72" s="17">
        <v>7000</v>
      </c>
      <c r="G72" s="17">
        <f t="shared" si="1"/>
        <v>294</v>
      </c>
      <c r="H72" s="31"/>
    </row>
    <row r="73" s="3" customFormat="1" ht="15" customHeight="1" spans="1:8">
      <c r="A73" s="13">
        <v>25</v>
      </c>
      <c r="B73" s="13" t="s">
        <v>67</v>
      </c>
      <c r="C73" s="14" t="s">
        <v>58</v>
      </c>
      <c r="D73" s="14" t="s">
        <v>59</v>
      </c>
      <c r="E73" s="30">
        <v>0.134</v>
      </c>
      <c r="F73" s="17">
        <v>7000</v>
      </c>
      <c r="G73" s="17">
        <f t="shared" si="1"/>
        <v>938</v>
      </c>
      <c r="H73" s="31"/>
    </row>
    <row r="74" s="3" customFormat="1" ht="15" customHeight="1" spans="1:8">
      <c r="A74" s="13">
        <v>26</v>
      </c>
      <c r="B74" s="13" t="s">
        <v>68</v>
      </c>
      <c r="C74" s="14" t="s">
        <v>58</v>
      </c>
      <c r="D74" s="14" t="s">
        <v>59</v>
      </c>
      <c r="E74" s="30">
        <v>0.018</v>
      </c>
      <c r="F74" s="17">
        <v>7000</v>
      </c>
      <c r="G74" s="17">
        <f t="shared" si="1"/>
        <v>126</v>
      </c>
      <c r="H74" s="31"/>
    </row>
    <row r="75" s="3" customFormat="1" ht="15" customHeight="1" spans="1:8">
      <c r="A75" s="13">
        <v>27</v>
      </c>
      <c r="B75" s="13" t="s">
        <v>69</v>
      </c>
      <c r="C75" s="14" t="s">
        <v>58</v>
      </c>
      <c r="D75" s="14" t="s">
        <v>59</v>
      </c>
      <c r="E75" s="30">
        <v>0.132</v>
      </c>
      <c r="F75" s="17">
        <v>7000</v>
      </c>
      <c r="G75" s="17">
        <f t="shared" si="1"/>
        <v>924</v>
      </c>
      <c r="H75" s="31"/>
    </row>
    <row r="76" s="3" customFormat="1" ht="15" customHeight="1" spans="1:8">
      <c r="A76" s="13">
        <v>28</v>
      </c>
      <c r="B76" s="13" t="s">
        <v>16</v>
      </c>
      <c r="C76" s="14" t="s">
        <v>58</v>
      </c>
      <c r="D76" s="14" t="s">
        <v>59</v>
      </c>
      <c r="E76" s="30">
        <v>0.158</v>
      </c>
      <c r="F76" s="17">
        <v>7000</v>
      </c>
      <c r="G76" s="17">
        <f t="shared" si="1"/>
        <v>1106</v>
      </c>
      <c r="H76" s="31"/>
    </row>
    <row r="77" s="3" customFormat="1" ht="15" customHeight="1" spans="1:8">
      <c r="A77" s="13">
        <v>29</v>
      </c>
      <c r="B77" s="13" t="s">
        <v>63</v>
      </c>
      <c r="C77" s="14" t="s">
        <v>58</v>
      </c>
      <c r="D77" s="14" t="s">
        <v>59</v>
      </c>
      <c r="E77" s="30">
        <v>0.216</v>
      </c>
      <c r="F77" s="17">
        <v>7000</v>
      </c>
      <c r="G77" s="17">
        <f t="shared" si="1"/>
        <v>1512</v>
      </c>
      <c r="H77" s="31"/>
    </row>
    <row r="78" s="3" customFormat="1" ht="15" customHeight="1" spans="1:8">
      <c r="A78" s="13">
        <v>30</v>
      </c>
      <c r="B78" s="13" t="s">
        <v>68</v>
      </c>
      <c r="C78" s="14" t="s">
        <v>58</v>
      </c>
      <c r="D78" s="14" t="s">
        <v>59</v>
      </c>
      <c r="E78" s="30">
        <v>0.045</v>
      </c>
      <c r="F78" s="17">
        <v>7000</v>
      </c>
      <c r="G78" s="17">
        <f t="shared" si="1"/>
        <v>315</v>
      </c>
      <c r="H78" s="31"/>
    </row>
    <row r="79" s="3" customFormat="1" ht="15" customHeight="1" spans="1:8">
      <c r="A79" s="13">
        <v>31</v>
      </c>
      <c r="B79" s="13" t="s">
        <v>70</v>
      </c>
      <c r="C79" s="14" t="s">
        <v>58</v>
      </c>
      <c r="D79" s="14" t="s">
        <v>59</v>
      </c>
      <c r="E79" s="30">
        <v>0.033</v>
      </c>
      <c r="F79" s="17">
        <v>7000</v>
      </c>
      <c r="G79" s="17">
        <f t="shared" si="1"/>
        <v>231</v>
      </c>
      <c r="H79" s="31"/>
    </row>
    <row r="80" s="3" customFormat="1" ht="15" customHeight="1" spans="1:8">
      <c r="A80" s="13">
        <v>32</v>
      </c>
      <c r="B80" s="13" t="s">
        <v>71</v>
      </c>
      <c r="C80" s="14" t="s">
        <v>58</v>
      </c>
      <c r="D80" s="14" t="s">
        <v>59</v>
      </c>
      <c r="E80" s="30">
        <v>0.182</v>
      </c>
      <c r="F80" s="17">
        <v>7000</v>
      </c>
      <c r="G80" s="17">
        <f t="shared" si="1"/>
        <v>1274</v>
      </c>
      <c r="H80" s="31"/>
    </row>
    <row r="81" s="3" customFormat="1" ht="15" customHeight="1" spans="1:8">
      <c r="A81" s="13">
        <v>33</v>
      </c>
      <c r="B81" s="13" t="s">
        <v>65</v>
      </c>
      <c r="C81" s="14" t="s">
        <v>58</v>
      </c>
      <c r="D81" s="14" t="s">
        <v>59</v>
      </c>
      <c r="E81" s="30">
        <v>0.161</v>
      </c>
      <c r="F81" s="17">
        <v>7000</v>
      </c>
      <c r="G81" s="17">
        <f t="shared" si="1"/>
        <v>1127</v>
      </c>
      <c r="H81" s="31"/>
    </row>
    <row r="82" s="3" customFormat="1" ht="15" customHeight="1" spans="1:8">
      <c r="A82" s="13">
        <v>34</v>
      </c>
      <c r="B82" s="13" t="s">
        <v>16</v>
      </c>
      <c r="C82" s="14" t="s">
        <v>58</v>
      </c>
      <c r="D82" s="14" t="s">
        <v>59</v>
      </c>
      <c r="E82" s="30">
        <v>0.204</v>
      </c>
      <c r="F82" s="17">
        <v>7000</v>
      </c>
      <c r="G82" s="17">
        <f t="shared" si="1"/>
        <v>1428</v>
      </c>
      <c r="H82" s="31"/>
    </row>
    <row r="83" s="3" customFormat="1" ht="15" customHeight="1" spans="1:8">
      <c r="A83" s="13">
        <v>35</v>
      </c>
      <c r="B83" s="13" t="s">
        <v>34</v>
      </c>
      <c r="C83" s="14" t="s">
        <v>58</v>
      </c>
      <c r="D83" s="14" t="s">
        <v>59</v>
      </c>
      <c r="E83" s="30">
        <v>0.308</v>
      </c>
      <c r="F83" s="17">
        <v>7000</v>
      </c>
      <c r="G83" s="17">
        <f t="shared" si="1"/>
        <v>2156</v>
      </c>
      <c r="H83" s="31"/>
    </row>
    <row r="84" s="3" customFormat="1" ht="15" customHeight="1" spans="1:8">
      <c r="A84" s="13">
        <v>36</v>
      </c>
      <c r="B84" s="13" t="s">
        <v>72</v>
      </c>
      <c r="C84" s="14" t="s">
        <v>58</v>
      </c>
      <c r="D84" s="14" t="s">
        <v>59</v>
      </c>
      <c r="E84" s="30">
        <v>0.49</v>
      </c>
      <c r="F84" s="17">
        <v>7000</v>
      </c>
      <c r="G84" s="17">
        <f t="shared" si="1"/>
        <v>3430</v>
      </c>
      <c r="H84" s="31"/>
    </row>
    <row r="85" s="3" customFormat="1" ht="15" customHeight="1" spans="1:8">
      <c r="A85" s="13">
        <v>37</v>
      </c>
      <c r="B85" s="13" t="s">
        <v>20</v>
      </c>
      <c r="C85" s="14" t="s">
        <v>58</v>
      </c>
      <c r="D85" s="14" t="s">
        <v>59</v>
      </c>
      <c r="E85" s="30">
        <v>0.277</v>
      </c>
      <c r="F85" s="17">
        <v>7000</v>
      </c>
      <c r="G85" s="17">
        <f t="shared" si="1"/>
        <v>1939</v>
      </c>
      <c r="H85" s="31"/>
    </row>
    <row r="86" s="3" customFormat="1" ht="15" customHeight="1" spans="1:8">
      <c r="A86" s="13">
        <v>38</v>
      </c>
      <c r="B86" s="13" t="s">
        <v>73</v>
      </c>
      <c r="C86" s="14" t="s">
        <v>58</v>
      </c>
      <c r="D86" s="14" t="s">
        <v>59</v>
      </c>
      <c r="E86" s="30">
        <v>1.2</v>
      </c>
      <c r="F86" s="17">
        <v>7000</v>
      </c>
      <c r="G86" s="17">
        <f t="shared" si="1"/>
        <v>8400</v>
      </c>
      <c r="H86" s="31"/>
    </row>
    <row r="87" s="3" customFormat="1" ht="15" customHeight="1" spans="1:8">
      <c r="A87" s="13">
        <v>39</v>
      </c>
      <c r="B87" s="13" t="s">
        <v>16</v>
      </c>
      <c r="C87" s="14" t="s">
        <v>58</v>
      </c>
      <c r="D87" s="14" t="s">
        <v>59</v>
      </c>
      <c r="E87" s="30">
        <v>0.257</v>
      </c>
      <c r="F87" s="17">
        <v>7000</v>
      </c>
      <c r="G87" s="17">
        <f t="shared" si="1"/>
        <v>1799</v>
      </c>
      <c r="H87" s="31"/>
    </row>
    <row r="88" s="3" customFormat="1" ht="15" customHeight="1" spans="1:8">
      <c r="A88" s="13">
        <v>40</v>
      </c>
      <c r="B88" s="13" t="s">
        <v>74</v>
      </c>
      <c r="C88" s="14" t="s">
        <v>58</v>
      </c>
      <c r="D88" s="14" t="s">
        <v>59</v>
      </c>
      <c r="E88" s="30">
        <v>0.23</v>
      </c>
      <c r="F88" s="17">
        <v>7000</v>
      </c>
      <c r="G88" s="17">
        <f t="shared" si="1"/>
        <v>1610</v>
      </c>
      <c r="H88" s="31"/>
    </row>
    <row r="89" s="3" customFormat="1" ht="15" customHeight="1" spans="1:8">
      <c r="A89" s="13">
        <v>41</v>
      </c>
      <c r="B89" s="13" t="s">
        <v>75</v>
      </c>
      <c r="C89" s="14" t="s">
        <v>58</v>
      </c>
      <c r="D89" s="14" t="s">
        <v>59</v>
      </c>
      <c r="E89" s="30">
        <v>0.677</v>
      </c>
      <c r="F89" s="17">
        <v>7000</v>
      </c>
      <c r="G89" s="17">
        <f t="shared" si="1"/>
        <v>4739</v>
      </c>
      <c r="H89" s="31"/>
    </row>
    <row r="90" s="3" customFormat="1" spans="1:8">
      <c r="A90" s="32" t="s">
        <v>76</v>
      </c>
      <c r="B90" s="33"/>
      <c r="C90" s="14"/>
      <c r="D90" s="14"/>
      <c r="E90" s="30"/>
      <c r="F90" s="17"/>
      <c r="G90" s="17">
        <f>SUM(G63:G89)</f>
        <v>57512</v>
      </c>
      <c r="H90" s="31"/>
    </row>
    <row r="91" s="3" customFormat="1" spans="1:8">
      <c r="A91" s="13">
        <v>42</v>
      </c>
      <c r="B91" s="33" t="s">
        <v>20</v>
      </c>
      <c r="C91" s="14" t="s">
        <v>21</v>
      </c>
      <c r="D91" s="15" t="s">
        <v>12</v>
      </c>
      <c r="E91" s="16">
        <v>15</v>
      </c>
      <c r="F91" s="17">
        <v>220</v>
      </c>
      <c r="G91" s="34">
        <v>3300</v>
      </c>
      <c r="H91" s="13"/>
    </row>
    <row r="92" s="3" customFormat="1" spans="1:8">
      <c r="A92" s="13"/>
      <c r="B92" s="33"/>
      <c r="C92" s="13" t="s">
        <v>29</v>
      </c>
      <c r="D92" s="15" t="s">
        <v>12</v>
      </c>
      <c r="E92" s="13">
        <v>15</v>
      </c>
      <c r="F92" s="13">
        <v>90</v>
      </c>
      <c r="G92" s="34">
        <v>1350</v>
      </c>
      <c r="H92" s="13"/>
    </row>
    <row r="93" s="3" customFormat="1" spans="1:8">
      <c r="A93" s="13"/>
      <c r="B93" s="35" t="s">
        <v>15</v>
      </c>
      <c r="C93" s="13"/>
      <c r="D93" s="13"/>
      <c r="E93" s="13"/>
      <c r="F93" s="13"/>
      <c r="G93" s="34">
        <f>SUM(G91:G92)</f>
        <v>4650</v>
      </c>
      <c r="H93" s="13"/>
    </row>
    <row r="94" s="3" customFormat="1" ht="60" spans="1:8">
      <c r="A94" s="13">
        <v>43</v>
      </c>
      <c r="B94" s="29" t="s">
        <v>77</v>
      </c>
      <c r="C94" s="13" t="s">
        <v>78</v>
      </c>
      <c r="D94" s="13" t="s">
        <v>59</v>
      </c>
      <c r="E94" s="13">
        <v>28.027</v>
      </c>
      <c r="F94" s="34">
        <v>3000</v>
      </c>
      <c r="G94" s="34">
        <f>E94*F94</f>
        <v>84081</v>
      </c>
      <c r="H94" s="36" t="s">
        <v>79</v>
      </c>
    </row>
    <row r="95" s="3" customFormat="1" spans="1:8">
      <c r="A95" s="32" t="s">
        <v>80</v>
      </c>
      <c r="B95" s="33"/>
      <c r="C95" s="13"/>
      <c r="D95" s="13"/>
      <c r="E95" s="13"/>
      <c r="F95" s="34"/>
      <c r="G95" s="34">
        <f>G93+G94</f>
        <v>88731</v>
      </c>
      <c r="H95" s="36"/>
    </row>
    <row r="96" s="3" customFormat="1" ht="21" customHeight="1" spans="1:8">
      <c r="A96" s="13" t="s">
        <v>81</v>
      </c>
      <c r="B96" s="13"/>
      <c r="C96" s="13"/>
      <c r="D96" s="13"/>
      <c r="E96" s="13"/>
      <c r="F96" s="13"/>
      <c r="G96" s="34">
        <v>813218.25</v>
      </c>
      <c r="H96" s="13"/>
    </row>
    <row r="97" s="3" customFormat="1" ht="16" customHeight="1" spans="1:8">
      <c r="A97" s="37"/>
      <c r="B97" s="37"/>
      <c r="C97" s="38"/>
      <c r="D97" s="38"/>
      <c r="E97" s="39"/>
      <c r="F97" s="40"/>
      <c r="G97" s="40"/>
      <c r="H97" s="41"/>
    </row>
    <row r="98" s="1" customFormat="1" ht="16" customHeight="1" spans="1:8">
      <c r="A98" s="42" t="s">
        <v>82</v>
      </c>
      <c r="B98" s="42"/>
      <c r="C98" s="42"/>
      <c r="D98" s="42"/>
      <c r="E98" s="43"/>
      <c r="F98" s="44"/>
      <c r="G98" s="45" t="s">
        <v>83</v>
      </c>
      <c r="H98" s="45"/>
    </row>
    <row r="99" s="2" customFormat="1" ht="27" spans="1:8">
      <c r="A99" s="10" t="s">
        <v>2</v>
      </c>
      <c r="B99" s="10" t="s">
        <v>3</v>
      </c>
      <c r="C99" s="10" t="s">
        <v>4</v>
      </c>
      <c r="D99" s="10" t="s">
        <v>5</v>
      </c>
      <c r="E99" s="11" t="s">
        <v>6</v>
      </c>
      <c r="F99" s="12" t="s">
        <v>7</v>
      </c>
      <c r="G99" s="12" t="s">
        <v>8</v>
      </c>
      <c r="H99" s="10" t="s">
        <v>9</v>
      </c>
    </row>
    <row r="100" s="3" customFormat="1" ht="16" customHeight="1" spans="1:8">
      <c r="A100" s="46">
        <v>1</v>
      </c>
      <c r="B100" s="25" t="s">
        <v>84</v>
      </c>
      <c r="C100" s="15" t="s">
        <v>85</v>
      </c>
      <c r="D100" s="15" t="s">
        <v>12</v>
      </c>
      <c r="E100" s="16">
        <v>32</v>
      </c>
      <c r="F100" s="17">
        <v>15</v>
      </c>
      <c r="G100" s="17">
        <f t="shared" ref="G98:G116" si="2">E100*F100</f>
        <v>480</v>
      </c>
      <c r="H100" s="17"/>
    </row>
    <row r="101" s="3" customFormat="1" ht="16" customHeight="1" spans="1:8">
      <c r="A101" s="46"/>
      <c r="B101" s="25"/>
      <c r="C101" s="15" t="s">
        <v>86</v>
      </c>
      <c r="D101" s="15" t="s">
        <v>12</v>
      </c>
      <c r="E101" s="16">
        <v>12</v>
      </c>
      <c r="F101" s="17">
        <v>10</v>
      </c>
      <c r="G101" s="17">
        <f t="shared" si="2"/>
        <v>120</v>
      </c>
      <c r="H101" s="17"/>
    </row>
    <row r="102" s="3" customFormat="1" ht="16" customHeight="1" spans="1:8">
      <c r="A102" s="46"/>
      <c r="B102" s="25"/>
      <c r="C102" s="15" t="s">
        <v>13</v>
      </c>
      <c r="D102" s="15" t="s">
        <v>12</v>
      </c>
      <c r="E102" s="16">
        <v>1</v>
      </c>
      <c r="F102" s="17">
        <v>120</v>
      </c>
      <c r="G102" s="17">
        <f t="shared" si="2"/>
        <v>120</v>
      </c>
      <c r="H102" s="17"/>
    </row>
    <row r="103" s="3" customFormat="1" ht="16" customHeight="1" spans="1:8">
      <c r="A103" s="46"/>
      <c r="B103" s="25"/>
      <c r="C103" s="15" t="s">
        <v>87</v>
      </c>
      <c r="D103" s="15" t="s">
        <v>12</v>
      </c>
      <c r="E103" s="16">
        <v>1</v>
      </c>
      <c r="F103" s="17">
        <v>20</v>
      </c>
      <c r="G103" s="17">
        <f t="shared" si="2"/>
        <v>20</v>
      </c>
      <c r="H103" s="17"/>
    </row>
    <row r="104" s="3" customFormat="1" ht="16" customHeight="1" spans="1:8">
      <c r="A104" s="46"/>
      <c r="B104" s="25"/>
      <c r="C104" s="15" t="s">
        <v>88</v>
      </c>
      <c r="D104" s="15" t="s">
        <v>12</v>
      </c>
      <c r="E104" s="16">
        <v>1</v>
      </c>
      <c r="F104" s="17">
        <v>100</v>
      </c>
      <c r="G104" s="17">
        <f t="shared" si="2"/>
        <v>100</v>
      </c>
      <c r="H104" s="17"/>
    </row>
    <row r="105" s="3" customFormat="1" ht="16" customHeight="1" spans="1:8">
      <c r="A105" s="46"/>
      <c r="B105" s="25"/>
      <c r="C105" s="15" t="s">
        <v>14</v>
      </c>
      <c r="D105" s="15" t="s">
        <v>12</v>
      </c>
      <c r="E105" s="16">
        <v>2</v>
      </c>
      <c r="F105" s="17">
        <v>50</v>
      </c>
      <c r="G105" s="17">
        <f t="shared" si="2"/>
        <v>100</v>
      </c>
      <c r="H105" s="17"/>
    </row>
    <row r="106" s="3" customFormat="1" ht="16" customHeight="1" spans="1:8">
      <c r="A106" s="46"/>
      <c r="B106" s="25"/>
      <c r="C106" s="15" t="s">
        <v>89</v>
      </c>
      <c r="D106" s="15" t="s">
        <v>12</v>
      </c>
      <c r="E106" s="16">
        <v>9</v>
      </c>
      <c r="F106" s="17">
        <v>35</v>
      </c>
      <c r="G106" s="17">
        <f t="shared" si="2"/>
        <v>315</v>
      </c>
      <c r="H106" s="17"/>
    </row>
    <row r="107" s="3" customFormat="1" ht="16" customHeight="1" spans="1:8">
      <c r="A107" s="46"/>
      <c r="B107" s="25"/>
      <c r="C107" s="15" t="s">
        <v>90</v>
      </c>
      <c r="D107" s="15" t="s">
        <v>12</v>
      </c>
      <c r="E107" s="16">
        <v>2</v>
      </c>
      <c r="F107" s="17">
        <v>10</v>
      </c>
      <c r="G107" s="17">
        <f t="shared" si="2"/>
        <v>20</v>
      </c>
      <c r="H107" s="17"/>
    </row>
    <row r="108" s="3" customFormat="1" ht="16" customHeight="1" spans="1:8">
      <c r="A108" s="46"/>
      <c r="B108" s="25"/>
      <c r="C108" s="15" t="s">
        <v>18</v>
      </c>
      <c r="D108" s="15" t="s">
        <v>12</v>
      </c>
      <c r="E108" s="16">
        <v>4</v>
      </c>
      <c r="F108" s="17">
        <v>100</v>
      </c>
      <c r="G108" s="17">
        <f t="shared" si="2"/>
        <v>400</v>
      </c>
      <c r="H108" s="17"/>
    </row>
    <row r="109" s="3" customFormat="1" ht="16" customHeight="1" spans="1:8">
      <c r="A109" s="46"/>
      <c r="B109" s="25"/>
      <c r="C109" s="15" t="s">
        <v>91</v>
      </c>
      <c r="D109" s="15" t="s">
        <v>12</v>
      </c>
      <c r="E109" s="47">
        <v>5</v>
      </c>
      <c r="F109" s="48">
        <v>20</v>
      </c>
      <c r="G109" s="17">
        <f t="shared" si="2"/>
        <v>100</v>
      </c>
      <c r="H109" s="17"/>
    </row>
    <row r="110" s="3" customFormat="1" ht="16" customHeight="1" spans="1:8">
      <c r="A110" s="46"/>
      <c r="B110" s="25"/>
      <c r="C110" s="15" t="s">
        <v>92</v>
      </c>
      <c r="D110" s="15" t="s">
        <v>12</v>
      </c>
      <c r="E110" s="47">
        <v>7</v>
      </c>
      <c r="F110" s="48">
        <v>10</v>
      </c>
      <c r="G110" s="17">
        <f t="shared" si="2"/>
        <v>70</v>
      </c>
      <c r="H110" s="17"/>
    </row>
    <row r="111" s="3" customFormat="1" ht="16" customHeight="1" spans="1:8">
      <c r="A111" s="46"/>
      <c r="B111" s="25"/>
      <c r="C111" s="15" t="s">
        <v>93</v>
      </c>
      <c r="D111" s="15" t="s">
        <v>12</v>
      </c>
      <c r="E111" s="47">
        <v>4</v>
      </c>
      <c r="F111" s="48">
        <v>10</v>
      </c>
      <c r="G111" s="17">
        <f t="shared" si="2"/>
        <v>40</v>
      </c>
      <c r="H111" s="17"/>
    </row>
    <row r="112" s="3" customFormat="1" ht="16" customHeight="1" spans="1:8">
      <c r="A112" s="46"/>
      <c r="B112" s="25"/>
      <c r="C112" s="15" t="s">
        <v>94</v>
      </c>
      <c r="D112" s="15" t="s">
        <v>12</v>
      </c>
      <c r="E112" s="47">
        <v>7</v>
      </c>
      <c r="F112" s="48">
        <v>35</v>
      </c>
      <c r="G112" s="17">
        <f t="shared" si="2"/>
        <v>245</v>
      </c>
      <c r="H112" s="17"/>
    </row>
    <row r="113" s="3" customFormat="1" ht="16" customHeight="1" spans="1:8">
      <c r="A113" s="46"/>
      <c r="B113" s="25"/>
      <c r="C113" s="15" t="s">
        <v>95</v>
      </c>
      <c r="D113" s="15" t="s">
        <v>12</v>
      </c>
      <c r="E113" s="47">
        <v>1</v>
      </c>
      <c r="F113" s="48">
        <v>20</v>
      </c>
      <c r="G113" s="17">
        <f t="shared" si="2"/>
        <v>20</v>
      </c>
      <c r="H113" s="17"/>
    </row>
    <row r="114" s="3" customFormat="1" ht="16" customHeight="1" spans="1:8">
      <c r="A114" s="46"/>
      <c r="B114" s="25"/>
      <c r="C114" s="15" t="s">
        <v>31</v>
      </c>
      <c r="D114" s="15" t="s">
        <v>12</v>
      </c>
      <c r="E114" s="47">
        <v>1</v>
      </c>
      <c r="F114" s="48">
        <v>200</v>
      </c>
      <c r="G114" s="17">
        <f t="shared" si="2"/>
        <v>200</v>
      </c>
      <c r="H114" s="17"/>
    </row>
    <row r="115" s="3" customFormat="1" ht="16" customHeight="1" spans="1:8">
      <c r="A115" s="46"/>
      <c r="B115" s="25"/>
      <c r="C115" s="15" t="s">
        <v>11</v>
      </c>
      <c r="D115" s="15" t="s">
        <v>12</v>
      </c>
      <c r="E115" s="47">
        <v>3</v>
      </c>
      <c r="F115" s="48">
        <v>200</v>
      </c>
      <c r="G115" s="17">
        <f t="shared" si="2"/>
        <v>600</v>
      </c>
      <c r="H115" s="17"/>
    </row>
    <row r="116" s="3" customFormat="1" ht="33" customHeight="1" spans="1:8">
      <c r="A116" s="46"/>
      <c r="B116" s="25"/>
      <c r="C116" s="15" t="s">
        <v>96</v>
      </c>
      <c r="D116" s="15" t="s">
        <v>97</v>
      </c>
      <c r="E116" s="49">
        <v>3.6</v>
      </c>
      <c r="F116" s="48">
        <v>120</v>
      </c>
      <c r="G116" s="17">
        <f t="shared" si="2"/>
        <v>432</v>
      </c>
      <c r="H116" s="17"/>
    </row>
    <row r="117" s="3" customFormat="1" ht="16" customHeight="1" spans="1:8">
      <c r="A117" s="46"/>
      <c r="B117" s="25" t="s">
        <v>15</v>
      </c>
      <c r="C117" s="15"/>
      <c r="D117" s="15"/>
      <c r="E117" s="47"/>
      <c r="F117" s="48"/>
      <c r="G117" s="17">
        <f>SUM(G100:G116)</f>
        <v>3382</v>
      </c>
      <c r="H117" s="17"/>
    </row>
    <row r="118" s="3" customFormat="1" ht="16" customHeight="1" spans="1:8">
      <c r="A118" s="50">
        <v>2</v>
      </c>
      <c r="B118" s="51" t="s">
        <v>98</v>
      </c>
      <c r="C118" s="52" t="s">
        <v>85</v>
      </c>
      <c r="D118" s="15" t="s">
        <v>12</v>
      </c>
      <c r="E118" s="47">
        <v>8</v>
      </c>
      <c r="F118" s="48">
        <v>15</v>
      </c>
      <c r="G118" s="17">
        <f t="shared" ref="G118:G123" si="3">E118*F118</f>
        <v>120</v>
      </c>
      <c r="H118" s="17"/>
    </row>
    <row r="119" s="3" customFormat="1" ht="16" customHeight="1" spans="1:8">
      <c r="A119" s="53"/>
      <c r="B119" s="54"/>
      <c r="C119" s="52" t="s">
        <v>13</v>
      </c>
      <c r="D119" s="15" t="s">
        <v>12</v>
      </c>
      <c r="E119" s="47">
        <v>3</v>
      </c>
      <c r="F119" s="48">
        <v>120</v>
      </c>
      <c r="G119" s="17">
        <f t="shared" si="3"/>
        <v>360</v>
      </c>
      <c r="H119" s="17"/>
    </row>
    <row r="120" s="3" customFormat="1" ht="16" customHeight="1" spans="1:8">
      <c r="A120" s="53"/>
      <c r="B120" s="54"/>
      <c r="C120" s="52" t="s">
        <v>99</v>
      </c>
      <c r="D120" s="15" t="s">
        <v>12</v>
      </c>
      <c r="E120" s="47">
        <v>1</v>
      </c>
      <c r="F120" s="48">
        <v>35</v>
      </c>
      <c r="G120" s="17">
        <f t="shared" si="3"/>
        <v>35</v>
      </c>
      <c r="H120" s="17"/>
    </row>
    <row r="121" s="3" customFormat="1" ht="30" customHeight="1" spans="1:8">
      <c r="A121" s="53"/>
      <c r="B121" s="54"/>
      <c r="C121" s="55" t="s">
        <v>100</v>
      </c>
      <c r="D121" s="14" t="s">
        <v>97</v>
      </c>
      <c r="E121" s="47">
        <v>5.76</v>
      </c>
      <c r="F121" s="48">
        <v>120</v>
      </c>
      <c r="G121" s="17">
        <f t="shared" si="3"/>
        <v>691.2</v>
      </c>
      <c r="H121" s="17"/>
    </row>
    <row r="122" s="3" customFormat="1" ht="16" customHeight="1" spans="1:8">
      <c r="A122" s="53"/>
      <c r="B122" s="54"/>
      <c r="C122" s="52" t="s">
        <v>11</v>
      </c>
      <c r="D122" s="15" t="s">
        <v>12</v>
      </c>
      <c r="E122" s="47">
        <v>5</v>
      </c>
      <c r="F122" s="48">
        <v>200</v>
      </c>
      <c r="G122" s="17">
        <f t="shared" si="3"/>
        <v>1000</v>
      </c>
      <c r="H122" s="17"/>
    </row>
    <row r="123" s="3" customFormat="1" ht="16" customHeight="1" spans="1:8">
      <c r="A123" s="53"/>
      <c r="B123" s="56"/>
      <c r="C123" s="52" t="s">
        <v>13</v>
      </c>
      <c r="D123" s="15" t="s">
        <v>12</v>
      </c>
      <c r="E123" s="47">
        <v>2</v>
      </c>
      <c r="F123" s="48">
        <v>120</v>
      </c>
      <c r="G123" s="17">
        <f t="shared" si="3"/>
        <v>240</v>
      </c>
      <c r="H123" s="17"/>
    </row>
    <row r="124" s="3" customFormat="1" ht="16" customHeight="1" spans="1:8">
      <c r="A124" s="57"/>
      <c r="B124" s="25" t="s">
        <v>15</v>
      </c>
      <c r="C124" s="52"/>
      <c r="D124" s="14"/>
      <c r="E124" s="47"/>
      <c r="F124" s="48"/>
      <c r="G124" s="17">
        <f>SUM(G118:G123)</f>
        <v>2446.2</v>
      </c>
      <c r="H124" s="17"/>
    </row>
    <row r="125" s="3" customFormat="1" ht="16" customHeight="1" spans="1:8">
      <c r="A125" s="50">
        <v>3</v>
      </c>
      <c r="B125" s="51" t="s">
        <v>101</v>
      </c>
      <c r="C125" s="52" t="s">
        <v>94</v>
      </c>
      <c r="D125" s="15" t="s">
        <v>12</v>
      </c>
      <c r="E125" s="47">
        <v>162</v>
      </c>
      <c r="F125" s="48">
        <v>35</v>
      </c>
      <c r="G125" s="17">
        <f t="shared" ref="G125:G130" si="4">E125*F125</f>
        <v>5670</v>
      </c>
      <c r="H125" s="17"/>
    </row>
    <row r="126" s="3" customFormat="1" ht="16" customHeight="1" spans="1:8">
      <c r="A126" s="53"/>
      <c r="B126" s="54"/>
      <c r="C126" s="52" t="s">
        <v>102</v>
      </c>
      <c r="D126" s="15" t="s">
        <v>12</v>
      </c>
      <c r="E126" s="47">
        <v>2</v>
      </c>
      <c r="F126" s="48">
        <v>120</v>
      </c>
      <c r="G126" s="17">
        <f t="shared" si="4"/>
        <v>240</v>
      </c>
      <c r="H126" s="17"/>
    </row>
    <row r="127" s="3" customFormat="1" ht="16" customHeight="1" spans="1:8">
      <c r="A127" s="53"/>
      <c r="B127" s="54"/>
      <c r="C127" s="52" t="s">
        <v>95</v>
      </c>
      <c r="D127" s="15" t="s">
        <v>12</v>
      </c>
      <c r="E127" s="47">
        <v>4</v>
      </c>
      <c r="F127" s="48">
        <v>20</v>
      </c>
      <c r="G127" s="17">
        <f t="shared" si="4"/>
        <v>80</v>
      </c>
      <c r="H127" s="17"/>
    </row>
    <row r="128" s="3" customFormat="1" ht="16" customHeight="1" spans="1:8">
      <c r="A128" s="53"/>
      <c r="B128" s="54"/>
      <c r="C128" s="52" t="s">
        <v>88</v>
      </c>
      <c r="D128" s="15" t="s">
        <v>12</v>
      </c>
      <c r="E128" s="47">
        <v>2</v>
      </c>
      <c r="F128" s="48">
        <v>100</v>
      </c>
      <c r="G128" s="17">
        <f t="shared" si="4"/>
        <v>200</v>
      </c>
      <c r="H128" s="17"/>
    </row>
    <row r="129" s="3" customFormat="1" ht="16" customHeight="1" spans="1:8">
      <c r="A129" s="53"/>
      <c r="B129" s="54"/>
      <c r="C129" s="52" t="s">
        <v>85</v>
      </c>
      <c r="D129" s="15" t="s">
        <v>12</v>
      </c>
      <c r="E129" s="47">
        <v>10</v>
      </c>
      <c r="F129" s="48">
        <v>15</v>
      </c>
      <c r="G129" s="17">
        <f t="shared" si="4"/>
        <v>150</v>
      </c>
      <c r="H129" s="17"/>
    </row>
    <row r="130" s="3" customFormat="1" ht="16" customHeight="1" spans="1:8">
      <c r="A130" s="53"/>
      <c r="B130" s="56"/>
      <c r="C130" s="52" t="s">
        <v>103</v>
      </c>
      <c r="D130" s="15" t="s">
        <v>12</v>
      </c>
      <c r="E130" s="47">
        <v>8</v>
      </c>
      <c r="F130" s="48">
        <v>50</v>
      </c>
      <c r="G130" s="17">
        <f t="shared" si="4"/>
        <v>400</v>
      </c>
      <c r="H130" s="17"/>
    </row>
    <row r="131" s="3" customFormat="1" ht="16" customHeight="1" spans="1:8">
      <c r="A131" s="57"/>
      <c r="B131" s="25" t="s">
        <v>15</v>
      </c>
      <c r="C131" s="52"/>
      <c r="D131" s="14"/>
      <c r="E131" s="47"/>
      <c r="F131" s="48"/>
      <c r="G131" s="17">
        <f>SUM(G125:G130)</f>
        <v>6740</v>
      </c>
      <c r="H131" s="17"/>
    </row>
    <row r="132" s="3" customFormat="1" ht="16" customHeight="1" spans="1:8">
      <c r="A132" s="46">
        <v>4</v>
      </c>
      <c r="B132" s="51" t="s">
        <v>104</v>
      </c>
      <c r="C132" s="52" t="s">
        <v>92</v>
      </c>
      <c r="D132" s="15" t="s">
        <v>12</v>
      </c>
      <c r="E132" s="47">
        <v>58</v>
      </c>
      <c r="F132" s="48">
        <v>10</v>
      </c>
      <c r="G132" s="17">
        <f t="shared" ref="G132:G141" si="5">E132*F132</f>
        <v>580</v>
      </c>
      <c r="H132" s="17"/>
    </row>
    <row r="133" s="3" customFormat="1" ht="16" customHeight="1" spans="1:8">
      <c r="A133" s="46"/>
      <c r="B133" s="56"/>
      <c r="C133" s="52" t="s">
        <v>105</v>
      </c>
      <c r="D133" s="15" t="s">
        <v>12</v>
      </c>
      <c r="E133" s="47">
        <v>2</v>
      </c>
      <c r="F133" s="48">
        <v>20</v>
      </c>
      <c r="G133" s="17">
        <f t="shared" si="5"/>
        <v>40</v>
      </c>
      <c r="H133" s="17"/>
    </row>
    <row r="134" s="3" customFormat="1" ht="16" customHeight="1" spans="1:8">
      <c r="A134" s="46"/>
      <c r="B134" s="25" t="s">
        <v>15</v>
      </c>
      <c r="C134" s="52"/>
      <c r="D134" s="14"/>
      <c r="E134" s="47"/>
      <c r="F134" s="48"/>
      <c r="G134" s="17">
        <f>SUM(G132:G133)</f>
        <v>620</v>
      </c>
      <c r="H134" s="17"/>
    </row>
    <row r="135" s="3" customFormat="1" ht="16" customHeight="1" spans="1:8">
      <c r="A135" s="46">
        <v>5</v>
      </c>
      <c r="B135" s="51" t="s">
        <v>106</v>
      </c>
      <c r="C135" s="52" t="s">
        <v>31</v>
      </c>
      <c r="D135" s="15" t="s">
        <v>12</v>
      </c>
      <c r="E135" s="47">
        <v>5</v>
      </c>
      <c r="F135" s="48">
        <v>200</v>
      </c>
      <c r="G135" s="17">
        <f t="shared" si="5"/>
        <v>1000</v>
      </c>
      <c r="H135" s="17"/>
    </row>
    <row r="136" s="3" customFormat="1" ht="16" customHeight="1" spans="1:8">
      <c r="A136" s="46"/>
      <c r="B136" s="54"/>
      <c r="C136" s="52" t="s">
        <v>102</v>
      </c>
      <c r="D136" s="15" t="s">
        <v>12</v>
      </c>
      <c r="E136" s="47">
        <v>62</v>
      </c>
      <c r="F136" s="48">
        <v>120</v>
      </c>
      <c r="G136" s="17">
        <f t="shared" si="5"/>
        <v>7440</v>
      </c>
      <c r="H136" s="17"/>
    </row>
    <row r="137" s="3" customFormat="1" ht="16" customHeight="1" spans="1:8">
      <c r="A137" s="46"/>
      <c r="B137" s="54"/>
      <c r="C137" s="52" t="s">
        <v>32</v>
      </c>
      <c r="D137" s="15" t="s">
        <v>12</v>
      </c>
      <c r="E137" s="47">
        <v>20</v>
      </c>
      <c r="F137" s="48">
        <v>10</v>
      </c>
      <c r="G137" s="17">
        <f t="shared" si="5"/>
        <v>200</v>
      </c>
      <c r="H137" s="17"/>
    </row>
    <row r="138" s="3" customFormat="1" ht="16" customHeight="1" spans="1:8">
      <c r="A138" s="46"/>
      <c r="B138" s="54"/>
      <c r="C138" s="52" t="s">
        <v>13</v>
      </c>
      <c r="D138" s="15" t="s">
        <v>12</v>
      </c>
      <c r="E138" s="47">
        <v>1</v>
      </c>
      <c r="F138" s="48">
        <v>120</v>
      </c>
      <c r="G138" s="17">
        <f t="shared" si="5"/>
        <v>120</v>
      </c>
      <c r="H138" s="17"/>
    </row>
    <row r="139" s="3" customFormat="1" ht="16" customHeight="1" spans="1:8">
      <c r="A139" s="46"/>
      <c r="B139" s="54"/>
      <c r="C139" s="52" t="s">
        <v>19</v>
      </c>
      <c r="D139" s="15" t="s">
        <v>12</v>
      </c>
      <c r="E139" s="47">
        <v>1</v>
      </c>
      <c r="F139" s="48">
        <v>10</v>
      </c>
      <c r="G139" s="17">
        <f t="shared" si="5"/>
        <v>10</v>
      </c>
      <c r="H139" s="17"/>
    </row>
    <row r="140" s="3" customFormat="1" ht="16" customHeight="1" spans="1:8">
      <c r="A140" s="46"/>
      <c r="B140" s="54"/>
      <c r="C140" s="52" t="s">
        <v>95</v>
      </c>
      <c r="D140" s="15" t="s">
        <v>12</v>
      </c>
      <c r="E140" s="47">
        <v>7</v>
      </c>
      <c r="F140" s="48">
        <v>20</v>
      </c>
      <c r="G140" s="17">
        <f t="shared" si="5"/>
        <v>140</v>
      </c>
      <c r="H140" s="17"/>
    </row>
    <row r="141" s="3" customFormat="1" ht="16" customHeight="1" spans="1:8">
      <c r="A141" s="46"/>
      <c r="B141" s="56"/>
      <c r="C141" s="52" t="s">
        <v>93</v>
      </c>
      <c r="D141" s="15" t="s">
        <v>12</v>
      </c>
      <c r="E141" s="47">
        <v>3</v>
      </c>
      <c r="F141" s="48">
        <v>10</v>
      </c>
      <c r="G141" s="17">
        <f t="shared" si="5"/>
        <v>30</v>
      </c>
      <c r="H141" s="17"/>
    </row>
    <row r="142" s="3" customFormat="1" ht="16" customHeight="1" spans="1:8">
      <c r="A142" s="46"/>
      <c r="B142" s="25" t="s">
        <v>15</v>
      </c>
      <c r="C142" s="52"/>
      <c r="D142" s="14"/>
      <c r="E142" s="47"/>
      <c r="F142" s="48"/>
      <c r="G142" s="17">
        <f>SUM(G135:G141)</f>
        <v>8940</v>
      </c>
      <c r="H142" s="17"/>
    </row>
    <row r="143" s="3" customFormat="1" ht="16" customHeight="1" spans="1:8">
      <c r="A143" s="53">
        <v>6</v>
      </c>
      <c r="B143" s="51" t="s">
        <v>107</v>
      </c>
      <c r="C143" s="52" t="s">
        <v>11</v>
      </c>
      <c r="D143" s="15" t="s">
        <v>12</v>
      </c>
      <c r="E143" s="47">
        <v>2</v>
      </c>
      <c r="F143" s="48">
        <v>200</v>
      </c>
      <c r="G143" s="17">
        <f t="shared" ref="G143:G148" si="6">E143*F143</f>
        <v>400</v>
      </c>
      <c r="H143" s="17"/>
    </row>
    <row r="144" s="3" customFormat="1" ht="16" customHeight="1" spans="1:8">
      <c r="A144" s="53"/>
      <c r="B144" s="56"/>
      <c r="C144" s="52" t="s">
        <v>94</v>
      </c>
      <c r="D144" s="15" t="s">
        <v>12</v>
      </c>
      <c r="E144" s="47">
        <v>3</v>
      </c>
      <c r="F144" s="48">
        <v>35</v>
      </c>
      <c r="G144" s="17">
        <f t="shared" si="6"/>
        <v>105</v>
      </c>
      <c r="H144" s="17"/>
    </row>
    <row r="145" s="3" customFormat="1" ht="16" customHeight="1" spans="1:8">
      <c r="A145" s="57"/>
      <c r="B145" s="25" t="s">
        <v>15</v>
      </c>
      <c r="C145" s="52"/>
      <c r="D145" s="14"/>
      <c r="E145" s="47"/>
      <c r="F145" s="48"/>
      <c r="G145" s="17">
        <f>SUM(G143:G144)</f>
        <v>505</v>
      </c>
      <c r="H145" s="17"/>
    </row>
    <row r="146" s="3" customFormat="1" ht="16" customHeight="1" spans="1:8">
      <c r="A146" s="53">
        <v>7</v>
      </c>
      <c r="B146" s="51" t="s">
        <v>108</v>
      </c>
      <c r="C146" s="52" t="s">
        <v>13</v>
      </c>
      <c r="D146" s="15" t="s">
        <v>12</v>
      </c>
      <c r="E146" s="47">
        <v>2</v>
      </c>
      <c r="F146" s="48">
        <v>120</v>
      </c>
      <c r="G146" s="17">
        <f t="shared" si="6"/>
        <v>240</v>
      </c>
      <c r="H146" s="17"/>
    </row>
    <row r="147" s="3" customFormat="1" ht="16" customHeight="1" spans="1:8">
      <c r="A147" s="53"/>
      <c r="B147" s="54"/>
      <c r="C147" s="52" t="s">
        <v>85</v>
      </c>
      <c r="D147" s="15" t="s">
        <v>12</v>
      </c>
      <c r="E147" s="47">
        <v>4</v>
      </c>
      <c r="F147" s="48">
        <v>15</v>
      </c>
      <c r="G147" s="17">
        <f t="shared" si="6"/>
        <v>60</v>
      </c>
      <c r="H147" s="17"/>
    </row>
    <row r="148" s="3" customFormat="1" ht="16" customHeight="1" spans="1:8">
      <c r="A148" s="53"/>
      <c r="B148" s="56"/>
      <c r="C148" s="52" t="s">
        <v>94</v>
      </c>
      <c r="D148" s="15" t="s">
        <v>12</v>
      </c>
      <c r="E148" s="47">
        <v>6</v>
      </c>
      <c r="F148" s="48">
        <v>35</v>
      </c>
      <c r="G148" s="17">
        <f t="shared" si="6"/>
        <v>210</v>
      </c>
      <c r="H148" s="17"/>
    </row>
    <row r="149" s="3" customFormat="1" ht="16" customHeight="1" spans="1:8">
      <c r="A149" s="53"/>
      <c r="B149" s="51" t="s">
        <v>15</v>
      </c>
      <c r="C149" s="52"/>
      <c r="D149" s="14"/>
      <c r="E149" s="47"/>
      <c r="F149" s="48"/>
      <c r="G149" s="17">
        <f>SUM(G146:G148)</f>
        <v>510</v>
      </c>
      <c r="H149" s="17"/>
    </row>
    <row r="150" s="3" customFormat="1" ht="30" customHeight="1" spans="1:8">
      <c r="A150" s="46" t="s">
        <v>81</v>
      </c>
      <c r="B150" s="46"/>
      <c r="C150" s="52"/>
      <c r="D150" s="14"/>
      <c r="E150" s="47"/>
      <c r="F150" s="48"/>
      <c r="G150" s="17">
        <f>G117+G124+G131+G134+G142+G145+G149</f>
        <v>23143.2</v>
      </c>
      <c r="H150" s="17"/>
    </row>
    <row r="151" s="3" customFormat="1" spans="1:7">
      <c r="A151" s="37"/>
      <c r="B151" s="37"/>
      <c r="C151" s="37"/>
      <c r="D151" s="37"/>
      <c r="E151" s="37"/>
      <c r="F151" s="37"/>
      <c r="G151" s="37"/>
    </row>
    <row r="152" s="3" customFormat="1" spans="1:7">
      <c r="A152" s="37"/>
      <c r="B152" s="37"/>
      <c r="C152" s="37"/>
      <c r="D152" s="37"/>
      <c r="E152" s="37"/>
      <c r="F152" s="37"/>
      <c r="G152" s="37"/>
    </row>
  </sheetData>
  <mergeCells count="49">
    <mergeCell ref="A1:H1"/>
    <mergeCell ref="A2:H2"/>
    <mergeCell ref="A49:B49"/>
    <mergeCell ref="A62:B62"/>
    <mergeCell ref="A90:B90"/>
    <mergeCell ref="A95:B95"/>
    <mergeCell ref="A96:B96"/>
    <mergeCell ref="G98:H98"/>
    <mergeCell ref="A150:B150"/>
    <mergeCell ref="A4:A7"/>
    <mergeCell ref="A8:A12"/>
    <mergeCell ref="A13:A17"/>
    <mergeCell ref="A18:A21"/>
    <mergeCell ref="A23:A26"/>
    <mergeCell ref="A27:A29"/>
    <mergeCell ref="A30:A33"/>
    <mergeCell ref="A34:A39"/>
    <mergeCell ref="A40:A43"/>
    <mergeCell ref="A44:A47"/>
    <mergeCell ref="A50:A58"/>
    <mergeCell ref="A59:A61"/>
    <mergeCell ref="A91:A93"/>
    <mergeCell ref="A100:A117"/>
    <mergeCell ref="A118:A124"/>
    <mergeCell ref="A125:A131"/>
    <mergeCell ref="A132:A134"/>
    <mergeCell ref="A135:A142"/>
    <mergeCell ref="A143:A145"/>
    <mergeCell ref="A146:A149"/>
    <mergeCell ref="B4:B6"/>
    <mergeCell ref="B8:B11"/>
    <mergeCell ref="B13:B16"/>
    <mergeCell ref="B18:B20"/>
    <mergeCell ref="B23:B25"/>
    <mergeCell ref="B27:B28"/>
    <mergeCell ref="B30:B32"/>
    <mergeCell ref="B34:B38"/>
    <mergeCell ref="B40:B42"/>
    <mergeCell ref="B44:B46"/>
    <mergeCell ref="B50:B57"/>
    <mergeCell ref="B59:B60"/>
    <mergeCell ref="B91:B92"/>
    <mergeCell ref="B100:B116"/>
    <mergeCell ref="B118:B123"/>
    <mergeCell ref="B125:B130"/>
    <mergeCell ref="B132:B133"/>
    <mergeCell ref="B135:B141"/>
    <mergeCell ref="B143:B144"/>
    <mergeCell ref="B146:B148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Life</cp:lastModifiedBy>
  <dcterms:created xsi:type="dcterms:W3CDTF">2022-03-30T06:55:00Z</dcterms:created>
  <dcterms:modified xsi:type="dcterms:W3CDTF">2023-07-26T09:21:04Z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276407508BCE4D55A9853FA31B426C91_13</vt:lpwstr>
  </property>
  <property fmtid="{D5CDD505-2E9C-101B-9397-08002B2CF9AE}" pid="3" name="KSOProductBuildVer">
    <vt:lpwstr>2052-11.1.0.12763</vt:lpwstr>
  </property>
</Properties>
</file>