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</externalReferences>
  <calcPr calcId="144525"/>
</workbook>
</file>

<file path=xl/sharedStrings.xml><?xml version="1.0" encoding="utf-8"?>
<sst xmlns="http://schemas.openxmlformats.org/spreadsheetml/2006/main" count="515" uniqueCount="200">
  <si>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</si>
  <si>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</si>
  <si>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</si>
  <si>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</si>
  <si>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</si>
  <si>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</si>
  <si>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</si>
  <si>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</si>
  <si>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</si>
  <si>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</si>
  <si>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</si>
  <si>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</si>
  <si>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</si>
  <si>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</si>
  <si>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</si>
  <si>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</si>
  <si>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</si>
  <si>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</si>
  <si>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</si>
  <si>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</si>
  <si>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</si>
  <si>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</si>
  <si>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</si>
  <si>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</si>
  <si>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</si>
  <si>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</si>
  <si>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</si>
  <si>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</si>
  <si>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</si>
  <si>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</si>
  <si>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</si>
  <si>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</si>
  <si>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</si>
  <si>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</si>
  <si>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</si>
  <si>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</si>
  <si>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</si>
  <si>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</si>
  <si>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</si>
  <si>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</si>
  <si>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</si>
  <si>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</si>
  <si>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</si>
  <si>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</si>
  <si>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</si>
  <si>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</si>
  <si>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</si>
  <si>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</si>
  <si>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</si>
  <si>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</si>
  <si>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</si>
  <si>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</si>
  <si>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</si>
  <si>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</si>
  <si>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</si>
  <si>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</si>
  <si>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</si>
  <si>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</si>
  <si>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</si>
  <si>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</si>
  <si>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</si>
  <si>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</si>
  <si>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</si>
  <si>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</si>
  <si>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</si>
  <si>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</si>
  <si>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</si>
  <si>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</si>
  <si>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</si>
  <si>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</si>
  <si>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</si>
  <si>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</si>
  <si>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旺苍县疾病预防控制中心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</si>
  <si>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</si>
  <si>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</si>
  <si>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</si>
  <si>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</si>
  <si>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</si>
  <si>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</si>
  <si>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</si>
  <si>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</si>
  <si>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</si>
  <si>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</si>
  <si>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</si>
  <si>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04</t>
  </si>
  <si>
    <t>01</t>
  </si>
  <si>
    <t>301304</t>
  </si>
  <si>
    <t>疾病预防控制</t>
  </si>
  <si>
    <t>党组织活动经费</t>
  </si>
  <si>
    <t>208</t>
  </si>
  <si>
    <t>05</t>
  </si>
  <si>
    <t xml:space="preserve">    机关事业单位基本养老保险缴费支出</t>
  </si>
  <si>
    <t>生活补助</t>
  </si>
  <si>
    <t>独子费</t>
  </si>
  <si>
    <t>09</t>
  </si>
  <si>
    <t>重大传染病防控</t>
  </si>
  <si>
    <t>221</t>
  </si>
  <si>
    <t>02</t>
  </si>
  <si>
    <t xml:space="preserve">    住房公积金</t>
  </si>
  <si>
    <t>08</t>
  </si>
  <si>
    <t>基本公共卫生服务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</si>
  <si>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</si>
  <si>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</si>
  <si>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</si>
  <si>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</si>
  <si>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</si>
  <si>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</si>
  <si>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</si>
  <si>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</si>
  <si>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</si>
  <si>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</si>
  <si>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</si>
  <si>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</si>
  <si>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</si>
  <si>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</si>
  <si>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</si>
  <si>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</si>
  <si>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</si>
  <si>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</si>
  <si>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</si>
  <si>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</si>
  <si>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</si>
  <si>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</si>
  <si>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</si>
  <si>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</si>
  <si>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</si>
  <si>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</si>
  <si>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</si>
  <si>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</si>
  <si>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</si>
  <si>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</si>
  <si>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</si>
  <si>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</si>
  <si>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</si>
  <si>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</si>
  <si>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</si>
  <si>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</si>
  <si>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</si>
  <si>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</si>
  <si>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</si>
  <si>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</si>
  <si>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</si>
  <si>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</si>
  <si>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</si>
  <si>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</si>
  <si>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</si>
  <si>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</si>
  <si>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</si>
  <si>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</si>
  <si>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</si>
  <si>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</si>
  <si>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</si>
  <si>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</si>
  <si>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</si>
  <si>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</si>
  <si>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    办公经费</t>
    </r>
  </si>
  <si>
    <t>基本公共卫生</t>
  </si>
  <si>
    <r>
      <rPr>
        <sz val="11"/>
        <rFont val="宋体"/>
        <charset val="134"/>
      </rPr>
      <t>  对个人和家庭的补助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</si>
  <si>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</si>
  <si>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</si>
  <si>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</si>
  <si>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</si>
  <si>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</si>
  <si>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</si>
  <si>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</si>
  <si>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</si>
  <si>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</si>
  <si>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工资奖金津补贴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</si>
  <si>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</si>
  <si>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</si>
  <si>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</si>
  <si>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社会保障缴费</t>
    </r>
  </si>
  <si>
    <t>502</t>
  </si>
  <si>
    <r>
      <rPr>
        <sz val="11"/>
        <rFont val="宋体"/>
        <charset val="134"/>
      </rPr>
      <t>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</si>
  <si>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</si>
  <si>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办公经费</t>
    </r>
  </si>
  <si>
    <r>
      <rPr>
        <sz val="11"/>
        <rFont val="宋体"/>
        <charset val="134"/>
      </rPr>
      <t> 对个人和家庭的补助</t>
    </r>
  </si>
  <si>
    <t>表3-2</t>
  </si>
  <si>
    <t>一般公共预算项目支出预算表</t>
  </si>
  <si>
    <t>金额</t>
  </si>
  <si>
    <t> 重大传染病防控</t>
  </si>
  <si>
    <r>
      <rPr>
        <sz val="11"/>
        <rFont val="宋体"/>
        <charset val="134"/>
      </rPr>
      <t>  党建活动经费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</si>
  <si>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</si>
  <si>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</si>
  <si>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</si>
  <si>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</si>
  <si>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</si>
  <si>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</si>
  <si>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</si>
  <si>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</si>
  <si>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</si>
  <si>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34"/>
      </rPr>
      <t> 旺苍县疾病预防控制中心</t>
    </r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</si>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</sst>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theme="0" tint="-0.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14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28" borderId="17" applyNumberFormat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/>
    </xf>
    <xf numFmtId="4" fontId="2" fillId="7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7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/>
    </xf>
    <xf numFmtId="4" fontId="2" fillId="7" borderId="10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4" fontId="4" fillId="7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4" fontId="2" fillId="0" borderId="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4" fontId="4" fillId="7" borderId="4" xfId="0" applyNumberFormat="1" applyFont="1" applyFill="1" applyBorder="1" applyAlignment="1">
      <alignment horizontal="right" vertical="center"/>
    </xf>
    <xf numFmtId="0" fontId="1" fillId="3" borderId="5" xfId="0" applyFont="1" applyFill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37096;&#38376;&#39044;&#31639;&#20844;&#24320;&#25253;&#34920;&#65288;&#30142;&#25511;&#20013;&#245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"/>
    </sheetNames>
    <sheetDataSet>
      <sheetData sheetId="0"/>
      <sheetData sheetId="1"/>
      <sheetData sheetId="2"/>
      <sheetData sheetId="3"/>
      <sheetData sheetId="4"/>
      <sheetData sheetId="5">
        <row r="7">
          <cell r="J7">
            <v>0</v>
          </cell>
        </row>
        <row r="7">
          <cell r="M7">
            <v>0</v>
          </cell>
        </row>
        <row r="7">
          <cell r="Z7">
            <v>0</v>
          </cell>
        </row>
        <row r="7">
          <cell r="AD7">
            <v>0</v>
          </cell>
        </row>
        <row r="7">
          <cell r="AG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3" sqref="F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79"/>
    </row>
    <row r="2" ht="195.55" customHeight="1" spans="1:1">
      <c r="A2" s="80" t="s">
        <v>0</v>
      </c>
    </row>
    <row r="3" ht="146.65" customHeight="1" spans="1:1">
      <c r="A3" s="81">
        <v>44629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30" activePane="bottomLeft" state="frozen"/>
      <selection/>
      <selection pane="bottomLeft" activeCell="L40" sqref="L4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62"/>
      <c r="B1" s="2"/>
      <c r="C1" s="28"/>
      <c r="D1" s="63"/>
      <c r="E1" s="2" t="s">
        <v>1</v>
      </c>
      <c r="F1" s="60" t="s">
        <v>2</v>
      </c>
    </row>
    <row r="2" ht="22.8" customHeight="1" spans="1:6">
      <c r="A2" s="63"/>
      <c r="B2" s="65" t="s">
        <v>3</v>
      </c>
      <c r="C2" s="65"/>
      <c r="D2" s="65"/>
      <c r="E2" s="65"/>
      <c r="F2" s="60"/>
    </row>
    <row r="3" ht="19.55" customHeight="1" spans="1:6">
      <c r="A3" s="66"/>
      <c r="B3" s="5" t="s">
        <v>4</v>
      </c>
      <c r="C3" s="50"/>
      <c r="D3" s="50"/>
      <c r="E3" s="67" t="s">
        <v>5</v>
      </c>
      <c r="F3" s="61"/>
    </row>
    <row r="4" ht="24.4" customHeight="1" spans="1:6">
      <c r="A4" s="68"/>
      <c r="B4" s="38" t="s">
        <v>6</v>
      </c>
      <c r="C4" s="38"/>
      <c r="D4" s="38" t="s">
        <v>7</v>
      </c>
      <c r="E4" s="38"/>
      <c r="F4" s="48"/>
    </row>
    <row r="5" ht="24.4" customHeight="1" spans="1:6">
      <c r="A5" s="68"/>
      <c r="B5" s="38" t="s">
        <v>8</v>
      </c>
      <c r="C5" s="38" t="s">
        <v>9</v>
      </c>
      <c r="D5" s="38" t="s">
        <v>8</v>
      </c>
      <c r="E5" s="38" t="s">
        <v>9</v>
      </c>
      <c r="F5" s="48"/>
    </row>
    <row r="6" ht="22.8" customHeight="1" spans="1:6">
      <c r="A6" s="6"/>
      <c r="B6" s="43" t="s">
        <v>10</v>
      </c>
      <c r="C6" s="44">
        <v>774.71</v>
      </c>
      <c r="D6" s="43" t="s">
        <v>11</v>
      </c>
      <c r="E6" s="46">
        <v>939.99</v>
      </c>
      <c r="F6" s="25"/>
    </row>
    <row r="7" ht="22.8" customHeight="1" spans="1:6">
      <c r="A7" s="6"/>
      <c r="B7" s="43" t="s">
        <v>12</v>
      </c>
      <c r="C7" s="44">
        <f>'1-1'!G7</f>
        <v>0</v>
      </c>
      <c r="D7" s="43" t="s">
        <v>13</v>
      </c>
      <c r="E7" s="46"/>
      <c r="F7" s="25"/>
    </row>
    <row r="8" ht="22.8" customHeight="1" spans="1:6">
      <c r="A8" s="6"/>
      <c r="B8" s="43" t="s">
        <v>14</v>
      </c>
      <c r="C8" s="44">
        <f>'1-1'!H7</f>
        <v>0</v>
      </c>
      <c r="D8" s="43" t="s">
        <v>15</v>
      </c>
      <c r="E8" s="46"/>
      <c r="F8" s="25"/>
    </row>
    <row r="9" ht="22.8" customHeight="1" spans="1:6">
      <c r="A9" s="6"/>
      <c r="B9" s="43" t="s">
        <v>16</v>
      </c>
      <c r="C9" s="44">
        <f>'1-1'!I7</f>
        <v>0</v>
      </c>
      <c r="D9" s="43" t="s">
        <v>17</v>
      </c>
      <c r="E9" s="46"/>
      <c r="F9" s="25"/>
    </row>
    <row r="10" ht="22.8" customHeight="1" spans="1:6">
      <c r="A10" s="6"/>
      <c r="B10" s="43" t="s">
        <v>18</v>
      </c>
      <c r="C10" s="44">
        <f>'1-1'!J7</f>
        <v>0</v>
      </c>
      <c r="D10" s="43" t="s">
        <v>19</v>
      </c>
      <c r="E10" s="46"/>
      <c r="F10" s="25"/>
    </row>
    <row r="11" ht="22.8" customHeight="1" spans="1:6">
      <c r="A11" s="6"/>
      <c r="B11" s="43" t="s">
        <v>20</v>
      </c>
      <c r="C11" s="44">
        <f>'1-1'!K7</f>
        <v>0</v>
      </c>
      <c r="D11" s="43" t="s">
        <v>21</v>
      </c>
      <c r="E11" s="46"/>
      <c r="F11" s="25"/>
    </row>
    <row r="12" ht="22.8" customHeight="1" spans="1:6">
      <c r="A12" s="6"/>
      <c r="B12" s="43" t="s">
        <v>22</v>
      </c>
      <c r="C12" s="46"/>
      <c r="D12" s="43" t="s">
        <v>23</v>
      </c>
      <c r="E12" s="46"/>
      <c r="F12" s="25"/>
    </row>
    <row r="13" ht="22.8" customHeight="1" spans="1:6">
      <c r="A13" s="6"/>
      <c r="B13" s="43" t="s">
        <v>22</v>
      </c>
      <c r="C13" s="46"/>
      <c r="D13" s="43" t="s">
        <v>24</v>
      </c>
      <c r="E13" s="46">
        <v>49.82</v>
      </c>
      <c r="F13" s="25"/>
    </row>
    <row r="14" ht="22.8" customHeight="1" spans="1:6">
      <c r="A14" s="6"/>
      <c r="B14" s="43" t="s">
        <v>22</v>
      </c>
      <c r="C14" s="46"/>
      <c r="D14" s="43" t="s">
        <v>25</v>
      </c>
      <c r="E14" s="46"/>
      <c r="F14" s="25"/>
    </row>
    <row r="15" ht="22.8" customHeight="1" spans="1:6">
      <c r="A15" s="6"/>
      <c r="B15" s="43" t="s">
        <v>22</v>
      </c>
      <c r="C15" s="46"/>
      <c r="D15" s="43" t="s">
        <v>26</v>
      </c>
      <c r="E15" s="46">
        <v>852.81</v>
      </c>
      <c r="F15" s="25"/>
    </row>
    <row r="16" ht="22.8" customHeight="1" spans="1:6">
      <c r="A16" s="6"/>
      <c r="B16" s="43" t="s">
        <v>22</v>
      </c>
      <c r="C16" s="46"/>
      <c r="D16" s="43" t="s">
        <v>27</v>
      </c>
      <c r="E16" s="46"/>
      <c r="F16" s="25"/>
    </row>
    <row r="17" ht="22.8" customHeight="1" spans="1:6">
      <c r="A17" s="6"/>
      <c r="B17" s="43" t="s">
        <v>22</v>
      </c>
      <c r="C17" s="46"/>
      <c r="D17" s="43" t="s">
        <v>28</v>
      </c>
      <c r="E17" s="46"/>
      <c r="F17" s="25"/>
    </row>
    <row r="18" ht="22.8" customHeight="1" spans="1:6">
      <c r="A18" s="6"/>
      <c r="B18" s="43" t="s">
        <v>22</v>
      </c>
      <c r="C18" s="46"/>
      <c r="D18" s="43" t="s">
        <v>29</v>
      </c>
      <c r="E18" s="46">
        <v>0</v>
      </c>
      <c r="F18" s="25"/>
    </row>
    <row r="19" ht="22.8" customHeight="1" spans="1:6">
      <c r="A19" s="6"/>
      <c r="B19" s="43" t="s">
        <v>22</v>
      </c>
      <c r="C19" s="46"/>
      <c r="D19" s="43" t="s">
        <v>30</v>
      </c>
      <c r="E19" s="46"/>
      <c r="F19" s="25"/>
    </row>
    <row r="20" ht="22.8" customHeight="1" spans="1:6">
      <c r="A20" s="6"/>
      <c r="B20" s="43" t="s">
        <v>22</v>
      </c>
      <c r="C20" s="46"/>
      <c r="D20" s="43" t="s">
        <v>31</v>
      </c>
      <c r="E20" s="46"/>
      <c r="F20" s="25"/>
    </row>
    <row r="21" ht="22.8" customHeight="1" spans="1:6">
      <c r="A21" s="6"/>
      <c r="B21" s="43" t="s">
        <v>22</v>
      </c>
      <c r="C21" s="46"/>
      <c r="D21" s="43" t="s">
        <v>32</v>
      </c>
      <c r="E21" s="46"/>
      <c r="F21" s="25"/>
    </row>
    <row r="22" ht="22.8" customHeight="1" spans="1:6">
      <c r="A22" s="6"/>
      <c r="B22" s="43" t="s">
        <v>22</v>
      </c>
      <c r="C22" s="46"/>
      <c r="D22" s="43" t="s">
        <v>33</v>
      </c>
      <c r="E22" s="46"/>
      <c r="F22" s="25"/>
    </row>
    <row r="23" ht="22.8" customHeight="1" spans="1:6">
      <c r="A23" s="6"/>
      <c r="B23" s="43" t="s">
        <v>22</v>
      </c>
      <c r="C23" s="46"/>
      <c r="D23" s="43" t="s">
        <v>34</v>
      </c>
      <c r="E23" s="46"/>
      <c r="F23" s="25"/>
    </row>
    <row r="24" ht="22.8" customHeight="1" spans="1:6">
      <c r="A24" s="6"/>
      <c r="B24" s="43" t="s">
        <v>22</v>
      </c>
      <c r="C24" s="46"/>
      <c r="D24" s="43" t="s">
        <v>35</v>
      </c>
      <c r="E24" s="46"/>
      <c r="F24" s="25"/>
    </row>
    <row r="25" ht="22.8" customHeight="1" spans="1:6">
      <c r="A25" s="6"/>
      <c r="B25" s="43" t="s">
        <v>22</v>
      </c>
      <c r="C25" s="46"/>
      <c r="D25" s="43" t="s">
        <v>36</v>
      </c>
      <c r="E25" s="46">
        <v>37.36</v>
      </c>
      <c r="F25" s="25"/>
    </row>
    <row r="26" ht="22.8" customHeight="1" spans="1:6">
      <c r="A26" s="6"/>
      <c r="B26" s="43" t="s">
        <v>22</v>
      </c>
      <c r="C26" s="46"/>
      <c r="D26" s="43" t="s">
        <v>37</v>
      </c>
      <c r="E26" s="46"/>
      <c r="F26" s="25"/>
    </row>
    <row r="27" ht="22.8" customHeight="1" spans="1:6">
      <c r="A27" s="6"/>
      <c r="B27" s="43" t="s">
        <v>22</v>
      </c>
      <c r="C27" s="46"/>
      <c r="D27" s="43" t="s">
        <v>38</v>
      </c>
      <c r="E27" s="46"/>
      <c r="F27" s="25"/>
    </row>
    <row r="28" ht="22.8" customHeight="1" spans="1:6">
      <c r="A28" s="6"/>
      <c r="B28" s="43" t="s">
        <v>22</v>
      </c>
      <c r="C28" s="46"/>
      <c r="D28" s="43" t="s">
        <v>39</v>
      </c>
      <c r="E28" s="46"/>
      <c r="F28" s="25"/>
    </row>
    <row r="29" ht="22.8" customHeight="1" spans="1:6">
      <c r="A29" s="6"/>
      <c r="B29" s="43" t="s">
        <v>22</v>
      </c>
      <c r="C29" s="46"/>
      <c r="D29" s="43" t="s">
        <v>40</v>
      </c>
      <c r="E29" s="46"/>
      <c r="F29" s="25"/>
    </row>
    <row r="30" ht="22.8" customHeight="1" spans="1:6">
      <c r="A30" s="6"/>
      <c r="B30" s="43" t="s">
        <v>22</v>
      </c>
      <c r="C30" s="46"/>
      <c r="D30" s="43" t="s">
        <v>41</v>
      </c>
      <c r="E30" s="46"/>
      <c r="F30" s="25"/>
    </row>
    <row r="31" ht="22.8" customHeight="1" spans="1:6">
      <c r="A31" s="6"/>
      <c r="B31" s="43" t="s">
        <v>22</v>
      </c>
      <c r="C31" s="46"/>
      <c r="D31" s="43" t="s">
        <v>42</v>
      </c>
      <c r="E31" s="46"/>
      <c r="F31" s="25"/>
    </row>
    <row r="32" ht="22.8" customHeight="1" spans="1:6">
      <c r="A32" s="6"/>
      <c r="B32" s="43" t="s">
        <v>22</v>
      </c>
      <c r="C32" s="46"/>
      <c r="D32" s="43" t="s">
        <v>43</v>
      </c>
      <c r="E32" s="46"/>
      <c r="F32" s="25"/>
    </row>
    <row r="33" ht="22.8" customHeight="1" spans="1:6">
      <c r="A33" s="6"/>
      <c r="B33" s="43" t="s">
        <v>22</v>
      </c>
      <c r="C33" s="46"/>
      <c r="D33" s="43" t="s">
        <v>44</v>
      </c>
      <c r="E33" s="46"/>
      <c r="F33" s="25"/>
    </row>
    <row r="34" ht="22.8" customHeight="1" spans="1:6">
      <c r="A34" s="6"/>
      <c r="B34" s="43" t="s">
        <v>22</v>
      </c>
      <c r="C34" s="46"/>
      <c r="D34" s="43" t="s">
        <v>45</v>
      </c>
      <c r="E34" s="46"/>
      <c r="F34" s="25"/>
    </row>
    <row r="35" ht="22.8" customHeight="1" spans="1:6">
      <c r="A35" s="6"/>
      <c r="B35" s="43" t="s">
        <v>22</v>
      </c>
      <c r="C35" s="46"/>
      <c r="D35" s="43" t="s">
        <v>46</v>
      </c>
      <c r="E35" s="46"/>
      <c r="F35" s="25"/>
    </row>
    <row r="36" ht="22.8" customHeight="1" spans="1:6">
      <c r="A36" s="9"/>
      <c r="B36" s="40" t="s">
        <v>47</v>
      </c>
      <c r="C36" s="41">
        <f>SUM(C6:C35)</f>
        <v>774.71</v>
      </c>
      <c r="D36" s="40" t="s">
        <v>48</v>
      </c>
      <c r="E36" s="41">
        <v>939.99</v>
      </c>
      <c r="F36" s="26"/>
    </row>
    <row r="37" ht="22.8" customHeight="1" spans="1:6">
      <c r="A37" s="6"/>
      <c r="B37" s="43" t="s">
        <v>49</v>
      </c>
      <c r="C37" s="44">
        <f>'1-1'!N7</f>
        <v>0</v>
      </c>
      <c r="D37" s="43" t="s">
        <v>50</v>
      </c>
      <c r="E37" s="46"/>
      <c r="F37" s="72"/>
    </row>
    <row r="38" ht="22.8" customHeight="1" spans="1:6">
      <c r="A38" s="73"/>
      <c r="B38" s="43" t="s">
        <v>51</v>
      </c>
      <c r="C38" s="44">
        <v>165.28</v>
      </c>
      <c r="D38" s="43" t="s">
        <v>52</v>
      </c>
      <c r="E38" s="46"/>
      <c r="F38" s="72"/>
    </row>
    <row r="39" ht="22.8" customHeight="1" spans="1:6">
      <c r="A39" s="73"/>
      <c r="B39" s="74"/>
      <c r="C39" s="74"/>
      <c r="D39" s="43" t="s">
        <v>53</v>
      </c>
      <c r="E39" s="46"/>
      <c r="F39" s="72"/>
    </row>
    <row r="40" ht="22.8" customHeight="1" spans="1:6">
      <c r="A40" s="75"/>
      <c r="B40" s="40" t="s">
        <v>54</v>
      </c>
      <c r="C40" s="41">
        <v>939.99</v>
      </c>
      <c r="D40" s="40" t="s">
        <v>55</v>
      </c>
      <c r="E40" s="41">
        <f>E36+E37+E39</f>
        <v>939.99</v>
      </c>
      <c r="F40" s="76"/>
    </row>
    <row r="41" ht="9.75" customHeight="1" spans="1:6">
      <c r="A41" s="69"/>
      <c r="B41" s="69"/>
      <c r="C41" s="77"/>
      <c r="D41" s="77"/>
      <c r="E41" s="69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58"/>
      <c r="G3" s="4"/>
      <c r="H3" s="58"/>
      <c r="I3" s="58"/>
      <c r="J3" s="58"/>
      <c r="K3" s="58"/>
      <c r="L3" s="58"/>
      <c r="M3" s="58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774.71</v>
      </c>
      <c r="E7" s="31">
        <f t="shared" ref="E7:N7" si="0">E8</f>
        <v>0</v>
      </c>
      <c r="F7" s="31">
        <f t="shared" si="0"/>
        <v>774.71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774.71</v>
      </c>
      <c r="E8" s="16">
        <f t="shared" ref="E8:N8" si="1">SUM(E9)</f>
        <v>0</v>
      </c>
      <c r="F8" s="16">
        <f t="shared" si="1"/>
        <v>774.71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301304</v>
      </c>
      <c r="C9" s="13" t="s">
        <v>72</v>
      </c>
      <c r="D9" s="35">
        <v>774.71</v>
      </c>
      <c r="E9" s="18"/>
      <c r="F9" s="18">
        <v>774.71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2.8" customHeight="1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ht="19.55" customHeight="1" spans="1:12">
      <c r="A3" s="4"/>
      <c r="B3" s="5" t="s">
        <v>4</v>
      </c>
      <c r="C3" s="5"/>
      <c r="D3" s="5"/>
      <c r="E3" s="5"/>
      <c r="F3" s="5"/>
      <c r="G3" s="4"/>
      <c r="H3" s="4"/>
      <c r="I3" s="58"/>
      <c r="J3" s="58"/>
      <c r="K3" s="22" t="s">
        <v>5</v>
      </c>
      <c r="L3" s="23"/>
    </row>
    <row r="4" ht="24.4" customHeight="1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ht="24.4" customHeight="1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ht="24.4" customHeight="1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ht="22.8" customHeight="1" spans="1:12">
      <c r="A7" s="9"/>
      <c r="B7" s="10"/>
      <c r="C7" s="10"/>
      <c r="D7" s="10"/>
      <c r="E7" s="10"/>
      <c r="F7" s="10" t="s">
        <v>71</v>
      </c>
      <c r="G7" s="35">
        <f>SUM(H7:K7)</f>
        <v>774.712</v>
      </c>
      <c r="H7" s="70">
        <f t="shared" ref="H7:K7" si="0">H8</f>
        <v>502.972</v>
      </c>
      <c r="I7" s="70">
        <f t="shared" si="0"/>
        <v>271.74</v>
      </c>
      <c r="J7" s="70">
        <f t="shared" si="0"/>
        <v>0</v>
      </c>
      <c r="K7" s="70">
        <f t="shared" si="0"/>
        <v>0</v>
      </c>
      <c r="L7" s="26"/>
    </row>
    <row r="8" ht="22.8" customHeight="1" spans="1:12">
      <c r="A8" s="8"/>
      <c r="B8" s="13"/>
      <c r="C8" s="13"/>
      <c r="D8" s="13"/>
      <c r="E8" s="13"/>
      <c r="F8" s="51" t="s">
        <v>22</v>
      </c>
      <c r="G8" s="35">
        <f>SUM(H8:K8)</f>
        <v>774.712</v>
      </c>
      <c r="H8" s="35">
        <f t="shared" ref="H8:K8" si="1">H9</f>
        <v>502.972</v>
      </c>
      <c r="I8" s="35">
        <f t="shared" si="1"/>
        <v>271.74</v>
      </c>
      <c r="J8" s="35">
        <f t="shared" si="1"/>
        <v>0</v>
      </c>
      <c r="K8" s="35">
        <f t="shared" si="1"/>
        <v>0</v>
      </c>
      <c r="L8" s="24"/>
    </row>
    <row r="9" ht="22.8" customHeight="1" spans="1:12">
      <c r="A9" s="8"/>
      <c r="B9" s="13"/>
      <c r="C9" s="13"/>
      <c r="D9" s="13"/>
      <c r="E9" s="13"/>
      <c r="F9" s="51" t="s">
        <v>72</v>
      </c>
      <c r="G9" s="35">
        <f>SUM(G10:G17)</f>
        <v>774.712</v>
      </c>
      <c r="H9" s="35">
        <f>SUM(H10:H16)</f>
        <v>502.972</v>
      </c>
      <c r="I9" s="35">
        <f>SUM(I10:I17)</f>
        <v>271.74</v>
      </c>
      <c r="J9" s="35">
        <f>SUM(J10:J14)</f>
        <v>0</v>
      </c>
      <c r="K9" s="35">
        <f>SUM(K10:K14)</f>
        <v>0</v>
      </c>
      <c r="L9" s="24"/>
    </row>
    <row r="10" ht="22.8" customHeight="1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51" t="s">
        <v>87</v>
      </c>
      <c r="G10" s="52">
        <f t="shared" ref="G10:G17" si="2">H10+I10+J10+K10</f>
        <v>412.85</v>
      </c>
      <c r="H10" s="18">
        <v>412.85</v>
      </c>
      <c r="I10" s="18"/>
      <c r="J10" s="18"/>
      <c r="K10" s="18"/>
      <c r="L10" s="25"/>
    </row>
    <row r="11" ht="22.8" customHeight="1" spans="1:12">
      <c r="A11" s="8"/>
      <c r="B11" s="13" t="s">
        <v>83</v>
      </c>
      <c r="C11" s="13" t="s">
        <v>84</v>
      </c>
      <c r="D11" s="13" t="s">
        <v>85</v>
      </c>
      <c r="E11" s="13" t="s">
        <v>86</v>
      </c>
      <c r="F11" s="51" t="s">
        <v>88</v>
      </c>
      <c r="G11" s="52">
        <f t="shared" si="2"/>
        <v>8.4</v>
      </c>
      <c r="H11" s="18"/>
      <c r="I11" s="18">
        <v>8.4</v>
      </c>
      <c r="J11" s="18"/>
      <c r="K11" s="18"/>
      <c r="L11" s="25"/>
    </row>
    <row r="12" ht="22.8" customHeight="1" spans="1:12">
      <c r="A12" s="8"/>
      <c r="B12" s="13" t="s">
        <v>89</v>
      </c>
      <c r="C12" s="13" t="s">
        <v>90</v>
      </c>
      <c r="D12" s="13" t="s">
        <v>90</v>
      </c>
      <c r="E12" s="13" t="s">
        <v>86</v>
      </c>
      <c r="F12" s="51" t="s">
        <v>91</v>
      </c>
      <c r="G12" s="52">
        <f t="shared" si="2"/>
        <v>49.82</v>
      </c>
      <c r="H12" s="18">
        <v>49.82</v>
      </c>
      <c r="I12" s="18"/>
      <c r="J12" s="18"/>
      <c r="K12" s="18"/>
      <c r="L12" s="25"/>
    </row>
    <row r="13" ht="22.8" customHeight="1" spans="1:12">
      <c r="A13" s="8"/>
      <c r="B13" s="13" t="s">
        <v>83</v>
      </c>
      <c r="C13" s="13" t="s">
        <v>84</v>
      </c>
      <c r="D13" s="13" t="s">
        <v>85</v>
      </c>
      <c r="E13" s="13" t="s">
        <v>86</v>
      </c>
      <c r="F13" s="51" t="s">
        <v>92</v>
      </c>
      <c r="G13" s="52">
        <f t="shared" si="2"/>
        <v>2.93</v>
      </c>
      <c r="H13" s="18">
        <v>2.93</v>
      </c>
      <c r="I13" s="18"/>
      <c r="J13" s="18"/>
      <c r="K13" s="18"/>
      <c r="L13" s="25"/>
    </row>
    <row r="14" ht="22.8" customHeight="1" spans="1:12">
      <c r="A14" s="8"/>
      <c r="B14" s="13" t="s">
        <v>83</v>
      </c>
      <c r="C14" s="13" t="s">
        <v>84</v>
      </c>
      <c r="D14" s="13" t="s">
        <v>85</v>
      </c>
      <c r="E14" s="13" t="s">
        <v>86</v>
      </c>
      <c r="F14" s="51" t="s">
        <v>93</v>
      </c>
      <c r="G14" s="52">
        <f t="shared" si="2"/>
        <v>0.012</v>
      </c>
      <c r="H14" s="18">
        <v>0.012</v>
      </c>
      <c r="I14" s="18"/>
      <c r="J14" s="18"/>
      <c r="K14" s="18"/>
      <c r="L14" s="25"/>
    </row>
    <row r="15" ht="22.8" customHeight="1" spans="1:12">
      <c r="A15" s="8"/>
      <c r="B15" s="13" t="s">
        <v>83</v>
      </c>
      <c r="C15" s="13" t="s">
        <v>84</v>
      </c>
      <c r="D15" s="13" t="s">
        <v>94</v>
      </c>
      <c r="E15" s="13" t="s">
        <v>86</v>
      </c>
      <c r="F15" s="51" t="s">
        <v>95</v>
      </c>
      <c r="G15" s="52">
        <f t="shared" si="2"/>
        <v>167.74</v>
      </c>
      <c r="I15">
        <v>167.74</v>
      </c>
      <c r="J15"/>
      <c r="K15"/>
      <c r="L15" s="25"/>
    </row>
    <row r="16" ht="22.8" customHeight="1" spans="1:12">
      <c r="A16" s="8"/>
      <c r="B16" s="13" t="s">
        <v>96</v>
      </c>
      <c r="C16" s="13" t="s">
        <v>97</v>
      </c>
      <c r="D16" s="13" t="s">
        <v>85</v>
      </c>
      <c r="E16" s="13" t="s">
        <v>86</v>
      </c>
      <c r="F16" s="51" t="s">
        <v>98</v>
      </c>
      <c r="G16" s="52">
        <f t="shared" si="2"/>
        <v>37.36</v>
      </c>
      <c r="H16">
        <v>37.36</v>
      </c>
      <c r="I16"/>
      <c r="J16"/>
      <c r="K16"/>
      <c r="L16" s="25"/>
    </row>
    <row r="17" ht="22.8" customHeight="1" spans="1:12">
      <c r="A17" s="8"/>
      <c r="B17" s="13" t="s">
        <v>83</v>
      </c>
      <c r="C17" s="13" t="s">
        <v>84</v>
      </c>
      <c r="D17" s="34" t="s">
        <v>99</v>
      </c>
      <c r="E17" s="13" t="s">
        <v>86</v>
      </c>
      <c r="F17" s="51" t="s">
        <v>100</v>
      </c>
      <c r="G17" s="52">
        <f t="shared" si="2"/>
        <v>95.6</v>
      </c>
      <c r="I17">
        <v>95.6</v>
      </c>
      <c r="J17"/>
      <c r="K17"/>
      <c r="L17" s="25"/>
    </row>
    <row r="18" ht="9.75" customHeight="1" spans="1:12">
      <c r="A18" s="19"/>
      <c r="B18" s="20"/>
      <c r="C18" s="20"/>
      <c r="D18" s="20"/>
      <c r="E18" s="20"/>
      <c r="F18" s="19"/>
      <c r="G18" s="71"/>
      <c r="H18" s="19"/>
      <c r="I18" s="19"/>
      <c r="J18" s="20"/>
      <c r="K18" s="20"/>
      <c r="L18" s="27"/>
    </row>
  </sheetData>
  <mergeCells count="13">
    <mergeCell ref="B1:D1"/>
    <mergeCell ref="B2:K2"/>
    <mergeCell ref="B3:F3"/>
    <mergeCell ref="B4:F4"/>
    <mergeCell ref="B5:D5"/>
    <mergeCell ref="A10:A1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pane ySplit="5" topLeftCell="A6" activePane="bottomLeft" state="frozen"/>
      <selection/>
      <selection pane="bottomLeft" activeCell="L10" sqref="L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62"/>
      <c r="B1" s="2"/>
      <c r="C1" s="63"/>
      <c r="D1" s="63"/>
      <c r="E1" s="28"/>
      <c r="F1" s="28"/>
      <c r="G1" s="28"/>
      <c r="H1" s="64" t="s">
        <v>101</v>
      </c>
      <c r="I1" s="60" t="s">
        <v>2</v>
      </c>
    </row>
    <row r="2" ht="22.8" customHeight="1" spans="1:9">
      <c r="A2" s="63"/>
      <c r="B2" s="65" t="s">
        <v>102</v>
      </c>
      <c r="C2" s="65"/>
      <c r="D2" s="65"/>
      <c r="E2" s="65"/>
      <c r="F2" s="65"/>
      <c r="G2" s="65"/>
      <c r="H2" s="65"/>
      <c r="I2" s="60"/>
    </row>
    <row r="3" ht="19.55" customHeight="1" spans="1:9">
      <c r="A3" s="66"/>
      <c r="B3" s="5" t="s">
        <v>4</v>
      </c>
      <c r="C3" s="5"/>
      <c r="D3" s="50"/>
      <c r="E3" s="50"/>
      <c r="F3" s="50"/>
      <c r="G3" s="50"/>
      <c r="H3" s="67" t="s">
        <v>5</v>
      </c>
      <c r="I3" s="61"/>
    </row>
    <row r="4" ht="24.4" customHeight="1" spans="1:9">
      <c r="A4" s="68"/>
      <c r="B4" s="38" t="s">
        <v>6</v>
      </c>
      <c r="C4" s="38"/>
      <c r="D4" s="38" t="s">
        <v>7</v>
      </c>
      <c r="E4" s="38"/>
      <c r="F4" s="38"/>
      <c r="G4" s="38"/>
      <c r="H4" s="38"/>
      <c r="I4" s="48"/>
    </row>
    <row r="5" ht="24.4" customHeight="1" spans="1:9">
      <c r="A5" s="68"/>
      <c r="B5" s="38" t="s">
        <v>8</v>
      </c>
      <c r="C5" s="38" t="s">
        <v>9</v>
      </c>
      <c r="D5" s="38" t="s">
        <v>8</v>
      </c>
      <c r="E5" s="38" t="s">
        <v>58</v>
      </c>
      <c r="F5" s="38" t="s">
        <v>103</v>
      </c>
      <c r="G5" s="38" t="s">
        <v>104</v>
      </c>
      <c r="H5" s="38" t="s">
        <v>105</v>
      </c>
      <c r="I5" s="48"/>
    </row>
    <row r="6" ht="22.8" customHeight="1" spans="1:9">
      <c r="A6" s="6"/>
      <c r="B6" s="43" t="s">
        <v>106</v>
      </c>
      <c r="C6" s="45">
        <f>SUM(C7:C9)</f>
        <v>774.71</v>
      </c>
      <c r="D6" s="43" t="s">
        <v>107</v>
      </c>
      <c r="E6" s="46">
        <v>774.71</v>
      </c>
      <c r="F6" s="46">
        <v>774.71</v>
      </c>
      <c r="G6" s="46"/>
      <c r="H6" s="46"/>
      <c r="I6" s="25"/>
    </row>
    <row r="7" ht="22.8" customHeight="1" spans="1:9">
      <c r="A7" s="6"/>
      <c r="B7" s="43" t="s">
        <v>108</v>
      </c>
      <c r="C7" s="45">
        <v>774.71</v>
      </c>
      <c r="D7" s="43" t="s">
        <v>109</v>
      </c>
      <c r="E7" s="46">
        <v>687.53</v>
      </c>
      <c r="F7" s="46">
        <v>687.53</v>
      </c>
      <c r="G7" s="46"/>
      <c r="H7" s="46"/>
      <c r="I7" s="25"/>
    </row>
    <row r="8" ht="22.8" customHeight="1" spans="1:9">
      <c r="A8" s="6"/>
      <c r="B8" s="43" t="s">
        <v>110</v>
      </c>
      <c r="C8" s="45">
        <f>'[1]2-1'!J7</f>
        <v>0</v>
      </c>
      <c r="D8" s="43" t="s">
        <v>111</v>
      </c>
      <c r="E8" s="46"/>
      <c r="F8" s="46"/>
      <c r="G8" s="46"/>
      <c r="H8" s="46"/>
      <c r="I8" s="25"/>
    </row>
    <row r="9" ht="22.8" customHeight="1" spans="1:9">
      <c r="A9" s="6"/>
      <c r="B9" s="43" t="s">
        <v>112</v>
      </c>
      <c r="C9" s="45">
        <f>'[1]2-1'!M7</f>
        <v>0</v>
      </c>
      <c r="D9" s="43" t="s">
        <v>113</v>
      </c>
      <c r="E9" s="46"/>
      <c r="F9" s="46"/>
      <c r="G9" s="46"/>
      <c r="H9" s="46"/>
      <c r="I9" s="25"/>
    </row>
    <row r="10" ht="22.8" customHeight="1" spans="1:9">
      <c r="A10" s="6"/>
      <c r="B10" s="43" t="s">
        <v>114</v>
      </c>
      <c r="C10" s="45">
        <f>C11</f>
        <v>0</v>
      </c>
      <c r="D10" s="43" t="s">
        <v>115</v>
      </c>
      <c r="E10" s="46"/>
      <c r="F10" s="46"/>
      <c r="G10" s="46"/>
      <c r="H10" s="46"/>
      <c r="I10" s="25"/>
    </row>
    <row r="11" ht="22.8" customHeight="1" spans="1:9">
      <c r="A11" s="6"/>
      <c r="B11" s="43" t="s">
        <v>108</v>
      </c>
      <c r="C11" s="45">
        <f>'[1]2-1'!Z7</f>
        <v>0</v>
      </c>
      <c r="D11" s="43" t="s">
        <v>116</v>
      </c>
      <c r="E11" s="46"/>
      <c r="F11" s="46"/>
      <c r="G11" s="46"/>
      <c r="H11" s="46"/>
      <c r="I11" s="25"/>
    </row>
    <row r="12" ht="22.8" customHeight="1" spans="1:9">
      <c r="A12" s="6"/>
      <c r="B12" s="43" t="s">
        <v>110</v>
      </c>
      <c r="C12" s="45">
        <f>'[1]2-1'!AD7</f>
        <v>0</v>
      </c>
      <c r="D12" s="43" t="s">
        <v>117</v>
      </c>
      <c r="E12" s="46"/>
      <c r="F12" s="46"/>
      <c r="G12" s="46"/>
      <c r="H12" s="46"/>
      <c r="I12" s="25"/>
    </row>
    <row r="13" ht="22.8" customHeight="1" spans="1:9">
      <c r="A13" s="6"/>
      <c r="B13" s="43" t="s">
        <v>112</v>
      </c>
      <c r="C13" s="45">
        <f>'[1]2-1'!AG7</f>
        <v>0</v>
      </c>
      <c r="D13" s="43" t="s">
        <v>118</v>
      </c>
      <c r="E13" s="46"/>
      <c r="F13" s="46"/>
      <c r="G13" s="46"/>
      <c r="H13" s="46"/>
      <c r="I13" s="25"/>
    </row>
    <row r="14" ht="22.8" customHeight="1" spans="1:9">
      <c r="A14" s="6"/>
      <c r="B14" s="43" t="s">
        <v>119</v>
      </c>
      <c r="C14" s="46"/>
      <c r="D14" s="43" t="s">
        <v>120</v>
      </c>
      <c r="E14" s="46">
        <v>49.82</v>
      </c>
      <c r="F14" s="46">
        <v>49.82</v>
      </c>
      <c r="G14" s="46"/>
      <c r="H14" s="46"/>
      <c r="I14" s="25"/>
    </row>
    <row r="15" ht="22.8" customHeight="1" spans="1:9">
      <c r="A15" s="6"/>
      <c r="B15" s="43" t="s">
        <v>119</v>
      </c>
      <c r="C15" s="46"/>
      <c r="D15" s="43" t="s">
        <v>121</v>
      </c>
      <c r="E15" s="46"/>
      <c r="F15" s="46"/>
      <c r="G15" s="46"/>
      <c r="H15" s="46"/>
      <c r="I15" s="25"/>
    </row>
    <row r="16" ht="22.8" customHeight="1" spans="1:9">
      <c r="A16" s="6"/>
      <c r="B16" s="43" t="s">
        <v>119</v>
      </c>
      <c r="C16" s="46"/>
      <c r="D16" s="43" t="s">
        <v>122</v>
      </c>
      <c r="E16" s="46"/>
      <c r="F16" s="46"/>
      <c r="G16" s="46"/>
      <c r="H16" s="46"/>
      <c r="I16" s="25"/>
    </row>
    <row r="17" ht="22.8" customHeight="1" spans="1:9">
      <c r="A17" s="6"/>
      <c r="B17" s="43" t="s">
        <v>119</v>
      </c>
      <c r="C17" s="46"/>
      <c r="D17" s="43" t="s">
        <v>123</v>
      </c>
      <c r="E17" s="46"/>
      <c r="F17" s="46"/>
      <c r="G17" s="46"/>
      <c r="H17" s="46"/>
      <c r="I17" s="25"/>
    </row>
    <row r="18" ht="22.8" customHeight="1" spans="1:9">
      <c r="A18" s="6"/>
      <c r="B18" s="43" t="s">
        <v>119</v>
      </c>
      <c r="C18" s="46"/>
      <c r="D18" s="43" t="s">
        <v>124</v>
      </c>
      <c r="E18" s="46"/>
      <c r="F18" s="46"/>
      <c r="G18" s="46"/>
      <c r="H18" s="46"/>
      <c r="I18" s="25"/>
    </row>
    <row r="19" ht="22.8" customHeight="1" spans="1:9">
      <c r="A19" s="6"/>
      <c r="B19" s="43" t="s">
        <v>119</v>
      </c>
      <c r="C19" s="46"/>
      <c r="D19" s="43" t="s">
        <v>125</v>
      </c>
      <c r="E19" s="46"/>
      <c r="F19" s="46"/>
      <c r="G19" s="46"/>
      <c r="H19" s="46"/>
      <c r="I19" s="25"/>
    </row>
    <row r="20" ht="22.8" customHeight="1" spans="1:9">
      <c r="A20" s="6"/>
      <c r="B20" s="43" t="s">
        <v>119</v>
      </c>
      <c r="C20" s="46"/>
      <c r="D20" s="43" t="s">
        <v>126</v>
      </c>
      <c r="E20" s="46"/>
      <c r="F20" s="46"/>
      <c r="G20" s="46"/>
      <c r="H20" s="46"/>
      <c r="I20" s="25"/>
    </row>
    <row r="21" ht="22.8" customHeight="1" spans="1:9">
      <c r="A21" s="6"/>
      <c r="B21" s="43" t="s">
        <v>119</v>
      </c>
      <c r="C21" s="46"/>
      <c r="D21" s="43" t="s">
        <v>127</v>
      </c>
      <c r="E21" s="46"/>
      <c r="F21" s="46"/>
      <c r="G21" s="46"/>
      <c r="H21" s="46"/>
      <c r="I21" s="25"/>
    </row>
    <row r="22" ht="22.8" customHeight="1" spans="1:9">
      <c r="A22" s="6"/>
      <c r="B22" s="43" t="s">
        <v>119</v>
      </c>
      <c r="C22" s="46"/>
      <c r="D22" s="43" t="s">
        <v>128</v>
      </c>
      <c r="E22" s="46"/>
      <c r="F22" s="46"/>
      <c r="G22" s="46"/>
      <c r="H22" s="46"/>
      <c r="I22" s="25"/>
    </row>
    <row r="23" ht="22.8" customHeight="1" spans="1:9">
      <c r="A23" s="6"/>
      <c r="B23" s="43" t="s">
        <v>119</v>
      </c>
      <c r="C23" s="46"/>
      <c r="D23" s="43" t="s">
        <v>129</v>
      </c>
      <c r="E23" s="46"/>
      <c r="F23" s="46"/>
      <c r="G23" s="46"/>
      <c r="H23" s="46"/>
      <c r="I23" s="25"/>
    </row>
    <row r="24" ht="22.8" customHeight="1" spans="1:9">
      <c r="A24" s="6"/>
      <c r="B24" s="43" t="s">
        <v>119</v>
      </c>
      <c r="C24" s="46"/>
      <c r="D24" s="43" t="s">
        <v>130</v>
      </c>
      <c r="E24" s="46"/>
      <c r="F24" s="46"/>
      <c r="G24" s="46"/>
      <c r="H24" s="46"/>
      <c r="I24" s="25"/>
    </row>
    <row r="25" ht="22.8" customHeight="1" spans="1:9">
      <c r="A25" s="6"/>
      <c r="B25" s="43" t="s">
        <v>119</v>
      </c>
      <c r="C25" s="46"/>
      <c r="D25" s="43" t="s">
        <v>131</v>
      </c>
      <c r="E25" s="46"/>
      <c r="F25" s="46"/>
      <c r="G25" s="46"/>
      <c r="H25" s="46"/>
      <c r="I25" s="25"/>
    </row>
    <row r="26" ht="22.8" customHeight="1" spans="1:9">
      <c r="A26" s="6"/>
      <c r="B26" s="43" t="s">
        <v>119</v>
      </c>
      <c r="C26" s="46"/>
      <c r="D26" s="43" t="s">
        <v>132</v>
      </c>
      <c r="E26" s="46">
        <v>37.36</v>
      </c>
      <c r="F26" s="46">
        <v>37.36</v>
      </c>
      <c r="G26" s="46"/>
      <c r="H26" s="46"/>
      <c r="I26" s="25"/>
    </row>
    <row r="27" ht="22.8" customHeight="1" spans="1:9">
      <c r="A27" s="6"/>
      <c r="B27" s="43" t="s">
        <v>119</v>
      </c>
      <c r="C27" s="46"/>
      <c r="D27" s="43" t="s">
        <v>133</v>
      </c>
      <c r="E27" s="46"/>
      <c r="F27" s="46"/>
      <c r="G27" s="46"/>
      <c r="H27" s="46"/>
      <c r="I27" s="25"/>
    </row>
    <row r="28" ht="22.8" customHeight="1" spans="1:9">
      <c r="A28" s="6"/>
      <c r="B28" s="43" t="s">
        <v>119</v>
      </c>
      <c r="C28" s="46"/>
      <c r="D28" s="43" t="s">
        <v>134</v>
      </c>
      <c r="E28" s="46"/>
      <c r="F28" s="46"/>
      <c r="G28" s="46"/>
      <c r="H28" s="46"/>
      <c r="I28" s="25"/>
    </row>
    <row r="29" ht="22.8" customHeight="1" spans="1:9">
      <c r="A29" s="6"/>
      <c r="B29" s="43" t="s">
        <v>119</v>
      </c>
      <c r="C29" s="46"/>
      <c r="D29" s="43" t="s">
        <v>135</v>
      </c>
      <c r="E29" s="46"/>
      <c r="F29" s="46"/>
      <c r="G29" s="46"/>
      <c r="H29" s="46"/>
      <c r="I29" s="25"/>
    </row>
    <row r="30" ht="22.8" customHeight="1" spans="1:9">
      <c r="A30" s="6"/>
      <c r="B30" s="43" t="s">
        <v>119</v>
      </c>
      <c r="C30" s="46"/>
      <c r="D30" s="43" t="s">
        <v>136</v>
      </c>
      <c r="E30" s="46"/>
      <c r="F30" s="46"/>
      <c r="G30" s="46"/>
      <c r="H30" s="46"/>
      <c r="I30" s="25"/>
    </row>
    <row r="31" ht="22.8" customHeight="1" spans="1:9">
      <c r="A31" s="6"/>
      <c r="B31" s="43" t="s">
        <v>119</v>
      </c>
      <c r="C31" s="46"/>
      <c r="D31" s="43" t="s">
        <v>137</v>
      </c>
      <c r="E31" s="46"/>
      <c r="F31" s="46"/>
      <c r="G31" s="46"/>
      <c r="H31" s="46"/>
      <c r="I31" s="25"/>
    </row>
    <row r="32" ht="22.8" customHeight="1" spans="1:9">
      <c r="A32" s="6"/>
      <c r="B32" s="43" t="s">
        <v>119</v>
      </c>
      <c r="C32" s="46"/>
      <c r="D32" s="43" t="s">
        <v>138</v>
      </c>
      <c r="E32" s="46"/>
      <c r="F32" s="46"/>
      <c r="G32" s="46"/>
      <c r="H32" s="46"/>
      <c r="I32" s="25"/>
    </row>
    <row r="33" ht="22.8" customHeight="1" spans="1:9">
      <c r="A33" s="6"/>
      <c r="B33" s="43" t="s">
        <v>119</v>
      </c>
      <c r="C33" s="46"/>
      <c r="D33" s="43" t="s">
        <v>139</v>
      </c>
      <c r="E33" s="46"/>
      <c r="F33" s="46"/>
      <c r="G33" s="46"/>
      <c r="H33" s="46"/>
      <c r="I33" s="25"/>
    </row>
    <row r="34" ht="9.75" customHeight="1" spans="1:9">
      <c r="A34" s="69"/>
      <c r="B34" s="69"/>
      <c r="C34" s="69"/>
      <c r="D34" s="39"/>
      <c r="E34" s="69"/>
      <c r="F34" s="69"/>
      <c r="G34" s="69"/>
      <c r="H34" s="69"/>
      <c r="I34" s="4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workbookViewId="0">
      <pane ySplit="6" topLeftCell="A7" activePane="bottomLeft" state="frozen"/>
      <selection/>
      <selection pane="bottomLeft" activeCell="M23" sqref="M2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1.4" customWidth="1"/>
    <col min="9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6" t="s">
        <v>140</v>
      </c>
      <c r="AN1" s="60"/>
    </row>
    <row r="2" ht="22.8" customHeight="1" spans="1:40">
      <c r="A2" s="1"/>
      <c r="B2" s="3" t="s">
        <v>141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0"/>
    </row>
    <row r="3" ht="19.55" customHeight="1" spans="1:40">
      <c r="A3" s="4"/>
      <c r="B3" s="5" t="s">
        <v>4</v>
      </c>
      <c r="C3" s="5"/>
      <c r="D3" s="5"/>
      <c r="E3" s="5"/>
      <c r="F3" s="50"/>
      <c r="G3" s="4"/>
      <c r="H3" s="37"/>
      <c r="I3" s="50"/>
      <c r="J3" s="50"/>
      <c r="K3" s="58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7" t="s">
        <v>5</v>
      </c>
      <c r="AM3" s="37"/>
      <c r="AN3" s="61"/>
    </row>
    <row r="4" ht="24.4" customHeight="1" spans="1:40">
      <c r="A4" s="6"/>
      <c r="B4" s="38" t="s">
        <v>8</v>
      </c>
      <c r="C4" s="38"/>
      <c r="D4" s="38"/>
      <c r="E4" s="38"/>
      <c r="F4" s="38" t="s">
        <v>142</v>
      </c>
      <c r="G4" s="38" t="s">
        <v>143</v>
      </c>
      <c r="H4" s="38"/>
      <c r="I4" s="38"/>
      <c r="J4" s="38"/>
      <c r="K4" s="38"/>
      <c r="L4" s="38"/>
      <c r="M4" s="38"/>
      <c r="N4" s="38"/>
      <c r="O4" s="38"/>
      <c r="P4" s="38"/>
      <c r="Q4" s="38" t="s">
        <v>144</v>
      </c>
      <c r="R4" s="38"/>
      <c r="S4" s="38"/>
      <c r="T4" s="38"/>
      <c r="U4" s="38"/>
      <c r="V4" s="38"/>
      <c r="W4" s="38"/>
      <c r="X4" s="38"/>
      <c r="Y4" s="38"/>
      <c r="Z4" s="38"/>
      <c r="AA4" s="38" t="s">
        <v>145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48"/>
    </row>
    <row r="5" ht="24.4" customHeight="1" spans="1:40">
      <c r="A5" s="6"/>
      <c r="B5" s="38" t="s">
        <v>79</v>
      </c>
      <c r="C5" s="38"/>
      <c r="D5" s="38" t="s">
        <v>69</v>
      </c>
      <c r="E5" s="38" t="s">
        <v>70</v>
      </c>
      <c r="F5" s="38"/>
      <c r="G5" s="38" t="s">
        <v>58</v>
      </c>
      <c r="H5" s="38" t="s">
        <v>146</v>
      </c>
      <c r="I5" s="38"/>
      <c r="J5" s="38"/>
      <c r="K5" s="38" t="s">
        <v>147</v>
      </c>
      <c r="L5" s="38"/>
      <c r="M5" s="38"/>
      <c r="N5" s="38" t="s">
        <v>148</v>
      </c>
      <c r="O5" s="38"/>
      <c r="P5" s="38"/>
      <c r="Q5" s="38" t="s">
        <v>58</v>
      </c>
      <c r="R5" s="38" t="s">
        <v>146</v>
      </c>
      <c r="S5" s="38"/>
      <c r="T5" s="38"/>
      <c r="U5" s="38" t="s">
        <v>147</v>
      </c>
      <c r="V5" s="38"/>
      <c r="W5" s="38"/>
      <c r="X5" s="38" t="s">
        <v>148</v>
      </c>
      <c r="Y5" s="38"/>
      <c r="Z5" s="38"/>
      <c r="AA5" s="38" t="s">
        <v>58</v>
      </c>
      <c r="AB5" s="38" t="s">
        <v>146</v>
      </c>
      <c r="AC5" s="38"/>
      <c r="AD5" s="38"/>
      <c r="AE5" s="38" t="s">
        <v>147</v>
      </c>
      <c r="AF5" s="38"/>
      <c r="AG5" s="38"/>
      <c r="AH5" s="38" t="s">
        <v>148</v>
      </c>
      <c r="AI5" s="38"/>
      <c r="AJ5" s="38"/>
      <c r="AK5" s="38" t="s">
        <v>149</v>
      </c>
      <c r="AL5" s="38"/>
      <c r="AM5" s="38"/>
      <c r="AN5" s="48"/>
    </row>
    <row r="6" ht="24.4" customHeight="1" spans="1:40">
      <c r="A6" s="39"/>
      <c r="B6" s="38" t="s">
        <v>80</v>
      </c>
      <c r="C6" s="38" t="s">
        <v>81</v>
      </c>
      <c r="D6" s="38"/>
      <c r="E6" s="38"/>
      <c r="F6" s="38"/>
      <c r="G6" s="38"/>
      <c r="H6" s="38" t="s">
        <v>150</v>
      </c>
      <c r="I6" s="38" t="s">
        <v>75</v>
      </c>
      <c r="J6" s="38" t="s">
        <v>76</v>
      </c>
      <c r="K6" s="38" t="s">
        <v>150</v>
      </c>
      <c r="L6" s="38" t="s">
        <v>75</v>
      </c>
      <c r="M6" s="38" t="s">
        <v>76</v>
      </c>
      <c r="N6" s="38" t="s">
        <v>150</v>
      </c>
      <c r="O6" s="38" t="s">
        <v>75</v>
      </c>
      <c r="P6" s="38" t="s">
        <v>76</v>
      </c>
      <c r="Q6" s="38"/>
      <c r="R6" s="38" t="s">
        <v>150</v>
      </c>
      <c r="S6" s="38" t="s">
        <v>75</v>
      </c>
      <c r="T6" s="38" t="s">
        <v>76</v>
      </c>
      <c r="U6" s="38" t="s">
        <v>150</v>
      </c>
      <c r="V6" s="38" t="s">
        <v>75</v>
      </c>
      <c r="W6" s="38" t="s">
        <v>76</v>
      </c>
      <c r="X6" s="38" t="s">
        <v>150</v>
      </c>
      <c r="Y6" s="38" t="s">
        <v>75</v>
      </c>
      <c r="Z6" s="38" t="s">
        <v>76</v>
      </c>
      <c r="AA6" s="38"/>
      <c r="AB6" s="38" t="s">
        <v>150</v>
      </c>
      <c r="AC6" s="38" t="s">
        <v>75</v>
      </c>
      <c r="AD6" s="38" t="s">
        <v>76</v>
      </c>
      <c r="AE6" s="38" t="s">
        <v>150</v>
      </c>
      <c r="AF6" s="38" t="s">
        <v>75</v>
      </c>
      <c r="AG6" s="38" t="s">
        <v>76</v>
      </c>
      <c r="AH6" s="38" t="s">
        <v>150</v>
      </c>
      <c r="AI6" s="38" t="s">
        <v>75</v>
      </c>
      <c r="AJ6" s="38" t="s">
        <v>76</v>
      </c>
      <c r="AK6" s="38" t="s">
        <v>150</v>
      </c>
      <c r="AL6" s="38" t="s">
        <v>75</v>
      </c>
      <c r="AM6" s="38" t="s">
        <v>76</v>
      </c>
      <c r="AN6" s="48"/>
    </row>
    <row r="7" ht="22.8" customHeight="1" spans="1:40">
      <c r="A7" s="6"/>
      <c r="B7" s="40"/>
      <c r="C7" s="40"/>
      <c r="D7" s="40"/>
      <c r="E7" s="10" t="s">
        <v>71</v>
      </c>
      <c r="F7" s="41">
        <f>F8</f>
        <v>774.71</v>
      </c>
      <c r="G7" s="41">
        <f t="shared" ref="G7:AM7" si="0">G8</f>
        <v>774.71</v>
      </c>
      <c r="H7" s="41">
        <f t="shared" si="0"/>
        <v>502.97</v>
      </c>
      <c r="I7" s="41">
        <f t="shared" si="0"/>
        <v>271.74</v>
      </c>
      <c r="J7" s="41">
        <f t="shared" si="0"/>
        <v>0</v>
      </c>
      <c r="K7" s="41">
        <f t="shared" si="0"/>
        <v>0</v>
      </c>
      <c r="L7" s="41">
        <f t="shared" si="0"/>
        <v>0</v>
      </c>
      <c r="M7" s="41">
        <f t="shared" si="0"/>
        <v>0</v>
      </c>
      <c r="N7" s="41">
        <f t="shared" si="0"/>
        <v>0</v>
      </c>
      <c r="O7" s="41">
        <f t="shared" si="0"/>
        <v>0</v>
      </c>
      <c r="P7" s="41">
        <f t="shared" si="0"/>
        <v>0</v>
      </c>
      <c r="Q7" s="41">
        <f t="shared" si="0"/>
        <v>0</v>
      </c>
      <c r="R7" s="41">
        <f t="shared" si="0"/>
        <v>0</v>
      </c>
      <c r="S7" s="41">
        <f t="shared" si="0"/>
        <v>0</v>
      </c>
      <c r="T7" s="41">
        <f t="shared" si="0"/>
        <v>0</v>
      </c>
      <c r="U7" s="41">
        <f t="shared" si="0"/>
        <v>0</v>
      </c>
      <c r="V7" s="41">
        <f t="shared" si="0"/>
        <v>0</v>
      </c>
      <c r="W7" s="41">
        <f t="shared" si="0"/>
        <v>0</v>
      </c>
      <c r="X7" s="41">
        <f t="shared" si="0"/>
        <v>0</v>
      </c>
      <c r="Y7" s="41">
        <f t="shared" si="0"/>
        <v>0</v>
      </c>
      <c r="Z7" s="41">
        <f t="shared" si="0"/>
        <v>0</v>
      </c>
      <c r="AA7" s="41">
        <f t="shared" si="0"/>
        <v>0</v>
      </c>
      <c r="AB7" s="41">
        <f t="shared" si="0"/>
        <v>0</v>
      </c>
      <c r="AC7" s="41">
        <f t="shared" si="0"/>
        <v>0</v>
      </c>
      <c r="AD7" s="41">
        <f t="shared" si="0"/>
        <v>0</v>
      </c>
      <c r="AE7" s="41">
        <f t="shared" si="0"/>
        <v>0</v>
      </c>
      <c r="AF7" s="41">
        <f t="shared" si="0"/>
        <v>0</v>
      </c>
      <c r="AG7" s="41">
        <f t="shared" si="0"/>
        <v>0</v>
      </c>
      <c r="AH7" s="41">
        <f t="shared" si="0"/>
        <v>0</v>
      </c>
      <c r="AI7" s="41">
        <f t="shared" si="0"/>
        <v>0</v>
      </c>
      <c r="AJ7" s="41">
        <f t="shared" si="0"/>
        <v>0</v>
      </c>
      <c r="AK7" s="41">
        <f t="shared" si="0"/>
        <v>0</v>
      </c>
      <c r="AL7" s="41">
        <f t="shared" si="0"/>
        <v>0</v>
      </c>
      <c r="AM7" s="41">
        <f t="shared" si="0"/>
        <v>0</v>
      </c>
      <c r="AN7" s="48"/>
    </row>
    <row r="8" customFormat="1" ht="22.8" customHeight="1" spans="1:39">
      <c r="A8" s="42" t="s">
        <v>22</v>
      </c>
      <c r="B8" s="42" t="s">
        <v>22</v>
      </c>
      <c r="C8" s="43"/>
      <c r="D8" s="42" t="s">
        <v>72</v>
      </c>
      <c r="E8" s="54">
        <f t="shared" ref="E8:AL8" si="1">SUM(E9:E17)</f>
        <v>774.71</v>
      </c>
      <c r="F8" s="54">
        <f t="shared" si="1"/>
        <v>774.71</v>
      </c>
      <c r="G8" s="54">
        <f t="shared" si="1"/>
        <v>774.71</v>
      </c>
      <c r="H8" s="54">
        <f t="shared" si="1"/>
        <v>502.97</v>
      </c>
      <c r="I8" s="54">
        <f t="shared" si="1"/>
        <v>271.74</v>
      </c>
      <c r="J8" s="54">
        <f t="shared" si="1"/>
        <v>0</v>
      </c>
      <c r="K8" s="54">
        <f t="shared" si="1"/>
        <v>0</v>
      </c>
      <c r="L8" s="54">
        <f t="shared" si="1"/>
        <v>0</v>
      </c>
      <c r="M8" s="54">
        <f t="shared" si="1"/>
        <v>0</v>
      </c>
      <c r="N8" s="54">
        <f t="shared" si="1"/>
        <v>0</v>
      </c>
      <c r="O8" s="54">
        <f t="shared" si="1"/>
        <v>0</v>
      </c>
      <c r="P8" s="54">
        <f t="shared" si="1"/>
        <v>0</v>
      </c>
      <c r="Q8" s="54">
        <f t="shared" si="1"/>
        <v>0</v>
      </c>
      <c r="R8" s="54">
        <f t="shared" si="1"/>
        <v>0</v>
      </c>
      <c r="S8" s="54">
        <f t="shared" si="1"/>
        <v>0</v>
      </c>
      <c r="T8" s="54">
        <f t="shared" si="1"/>
        <v>0</v>
      </c>
      <c r="U8" s="54">
        <f t="shared" si="1"/>
        <v>0</v>
      </c>
      <c r="V8" s="54">
        <f t="shared" si="1"/>
        <v>0</v>
      </c>
      <c r="W8" s="54">
        <f t="shared" si="1"/>
        <v>0</v>
      </c>
      <c r="X8" s="54">
        <f t="shared" si="1"/>
        <v>0</v>
      </c>
      <c r="Y8" s="54">
        <f t="shared" si="1"/>
        <v>0</v>
      </c>
      <c r="Z8" s="54">
        <f t="shared" si="1"/>
        <v>0</v>
      </c>
      <c r="AA8" s="54">
        <f t="shared" si="1"/>
        <v>0</v>
      </c>
      <c r="AB8" s="54">
        <f t="shared" si="1"/>
        <v>0</v>
      </c>
      <c r="AC8" s="54">
        <f t="shared" si="1"/>
        <v>0</v>
      </c>
      <c r="AD8" s="54">
        <f t="shared" si="1"/>
        <v>0</v>
      </c>
      <c r="AE8" s="54">
        <f t="shared" si="1"/>
        <v>0</v>
      </c>
      <c r="AF8" s="54">
        <f t="shared" si="1"/>
        <v>0</v>
      </c>
      <c r="AG8" s="54">
        <f t="shared" si="1"/>
        <v>0</v>
      </c>
      <c r="AH8" s="54">
        <f t="shared" si="1"/>
        <v>0</v>
      </c>
      <c r="AI8" s="54">
        <f t="shared" si="1"/>
        <v>0</v>
      </c>
      <c r="AJ8" s="54">
        <f t="shared" si="1"/>
        <v>0</v>
      </c>
      <c r="AK8" s="54">
        <f t="shared" si="1"/>
        <v>0</v>
      </c>
      <c r="AL8" s="54">
        <f t="shared" si="1"/>
        <v>0</v>
      </c>
      <c r="AM8" s="48"/>
    </row>
    <row r="9" customFormat="1" ht="22.8" customHeight="1" spans="1:39">
      <c r="A9" s="42" t="s">
        <v>22</v>
      </c>
      <c r="B9" s="42" t="s">
        <v>22</v>
      </c>
      <c r="C9" s="43"/>
      <c r="D9" s="42" t="s">
        <v>151</v>
      </c>
      <c r="E9" s="54">
        <f t="shared" ref="E9:E15" si="2">F9+P9+Z9</f>
        <v>0</v>
      </c>
      <c r="F9" s="54">
        <f t="shared" ref="F9:F15" si="3">G9+J9+M9</f>
        <v>0</v>
      </c>
      <c r="G9" s="54">
        <f t="shared" ref="G9:G15" si="4">H9+I9</f>
        <v>0</v>
      </c>
      <c r="H9" s="46"/>
      <c r="I9" s="46"/>
      <c r="J9" s="54">
        <f t="shared" ref="J9:J13" si="5">K9+L9</f>
        <v>0</v>
      </c>
      <c r="K9" s="46"/>
      <c r="L9" s="46"/>
      <c r="M9" s="54">
        <f t="shared" ref="M9:M13" si="6">N9+O9</f>
        <v>0</v>
      </c>
      <c r="N9" s="46"/>
      <c r="O9" s="46"/>
      <c r="P9" s="54">
        <f t="shared" ref="P9:P13" si="7">Q9+T9+W9</f>
        <v>0</v>
      </c>
      <c r="Q9" s="54">
        <f t="shared" ref="Q9:Q13" si="8">R9+S9</f>
        <v>0</v>
      </c>
      <c r="R9" s="46"/>
      <c r="S9" s="46"/>
      <c r="T9" s="54">
        <f t="shared" ref="T9:T13" si="9">U9+V9</f>
        <v>0</v>
      </c>
      <c r="U9" s="46"/>
      <c r="V9" s="46"/>
      <c r="W9" s="54">
        <f t="shared" ref="W9:W13" si="10">X9+Y9</f>
        <v>0</v>
      </c>
      <c r="X9" s="46"/>
      <c r="Y9" s="46"/>
      <c r="Z9" s="45">
        <f t="shared" ref="Z9:Z13" si="11">AA9+AD9+AG9+AJ9</f>
        <v>0</v>
      </c>
      <c r="AA9" s="45">
        <f t="shared" ref="AA9:AA13" si="12">AB9+AC9</f>
        <v>0</v>
      </c>
      <c r="AB9" s="46"/>
      <c r="AC9" s="46"/>
      <c r="AD9" s="45">
        <f t="shared" ref="AD9:AD13" si="13">AE9+AF9</f>
        <v>0</v>
      </c>
      <c r="AE9" s="46"/>
      <c r="AF9" s="46"/>
      <c r="AG9" s="54">
        <f t="shared" ref="AG9:AG13" si="14">AH9+AI9</f>
        <v>0</v>
      </c>
      <c r="AH9" s="46"/>
      <c r="AI9" s="46"/>
      <c r="AJ9" s="54">
        <f t="shared" ref="AJ9:AJ13" si="15">AK9+AL9</f>
        <v>0</v>
      </c>
      <c r="AK9" s="46"/>
      <c r="AL9" s="46"/>
      <c r="AM9" s="48"/>
    </row>
    <row r="10" customFormat="1" ht="22.8" customHeight="1" spans="1:39">
      <c r="A10" s="42">
        <v>210</v>
      </c>
      <c r="B10" s="55" t="s">
        <v>84</v>
      </c>
      <c r="C10" s="43">
        <v>301304</v>
      </c>
      <c r="D10" s="42" t="s">
        <v>152</v>
      </c>
      <c r="E10" s="54">
        <f t="shared" si="2"/>
        <v>336.91</v>
      </c>
      <c r="F10" s="54">
        <f t="shared" si="3"/>
        <v>336.91</v>
      </c>
      <c r="G10" s="54">
        <f t="shared" si="4"/>
        <v>336.91</v>
      </c>
      <c r="H10" s="46">
        <v>336.91</v>
      </c>
      <c r="I10" s="46"/>
      <c r="J10" s="54">
        <f t="shared" si="5"/>
        <v>0</v>
      </c>
      <c r="K10" s="46"/>
      <c r="L10" s="46"/>
      <c r="M10" s="54">
        <f t="shared" si="6"/>
        <v>0</v>
      </c>
      <c r="N10" s="46"/>
      <c r="O10" s="46"/>
      <c r="P10" s="54">
        <f t="shared" si="7"/>
        <v>0</v>
      </c>
      <c r="Q10" s="54">
        <f t="shared" si="8"/>
        <v>0</v>
      </c>
      <c r="R10" s="46"/>
      <c r="S10" s="46"/>
      <c r="T10" s="54">
        <f t="shared" si="9"/>
        <v>0</v>
      </c>
      <c r="U10" s="46"/>
      <c r="V10" s="46"/>
      <c r="W10" s="54">
        <f t="shared" si="10"/>
        <v>0</v>
      </c>
      <c r="X10" s="46"/>
      <c r="Y10" s="46"/>
      <c r="Z10" s="45">
        <f t="shared" si="11"/>
        <v>0</v>
      </c>
      <c r="AA10" s="45">
        <f t="shared" si="12"/>
        <v>0</v>
      </c>
      <c r="AB10" s="46"/>
      <c r="AC10" s="46"/>
      <c r="AD10" s="45">
        <f t="shared" si="13"/>
        <v>0</v>
      </c>
      <c r="AE10" s="46"/>
      <c r="AF10" s="46"/>
      <c r="AG10" s="54">
        <f t="shared" si="14"/>
        <v>0</v>
      </c>
      <c r="AH10" s="46"/>
      <c r="AI10" s="46"/>
      <c r="AJ10" s="54">
        <f t="shared" si="15"/>
        <v>0</v>
      </c>
      <c r="AK10" s="46"/>
      <c r="AL10" s="46"/>
      <c r="AM10" s="48"/>
    </row>
    <row r="11" customFormat="1" ht="22.8" customHeight="1" spans="1:39">
      <c r="A11" s="42">
        <v>210</v>
      </c>
      <c r="B11" s="55" t="s">
        <v>84</v>
      </c>
      <c r="C11" s="43">
        <v>301304</v>
      </c>
      <c r="D11" s="42" t="s">
        <v>153</v>
      </c>
      <c r="E11" s="54">
        <f t="shared" si="2"/>
        <v>78.15</v>
      </c>
      <c r="F11" s="54">
        <f t="shared" si="3"/>
        <v>78.15</v>
      </c>
      <c r="G11" s="54">
        <f t="shared" si="4"/>
        <v>78.15</v>
      </c>
      <c r="H11" s="46">
        <v>78.15</v>
      </c>
      <c r="I11" s="46"/>
      <c r="J11" s="54">
        <f t="shared" si="5"/>
        <v>0</v>
      </c>
      <c r="K11" s="46"/>
      <c r="L11" s="46"/>
      <c r="M11" s="54">
        <f t="shared" si="6"/>
        <v>0</v>
      </c>
      <c r="N11" s="46"/>
      <c r="O11" s="46"/>
      <c r="P11" s="54">
        <f t="shared" si="7"/>
        <v>0</v>
      </c>
      <c r="Q11" s="54">
        <f t="shared" si="8"/>
        <v>0</v>
      </c>
      <c r="R11" s="46"/>
      <c r="S11" s="46"/>
      <c r="T11" s="54">
        <f t="shared" si="9"/>
        <v>0</v>
      </c>
      <c r="U11" s="46"/>
      <c r="V11" s="46"/>
      <c r="W11" s="54">
        <f t="shared" si="10"/>
        <v>0</v>
      </c>
      <c r="X11" s="46"/>
      <c r="Y11" s="46"/>
      <c r="Z11" s="45">
        <f t="shared" si="11"/>
        <v>0</v>
      </c>
      <c r="AA11" s="45">
        <f t="shared" si="12"/>
        <v>0</v>
      </c>
      <c r="AB11" s="46"/>
      <c r="AC11" s="46"/>
      <c r="AD11" s="45">
        <f t="shared" si="13"/>
        <v>0</v>
      </c>
      <c r="AE11" s="46"/>
      <c r="AF11" s="46"/>
      <c r="AG11" s="54">
        <f t="shared" si="14"/>
        <v>0</v>
      </c>
      <c r="AH11" s="46"/>
      <c r="AI11" s="46"/>
      <c r="AJ11" s="54">
        <f t="shared" si="15"/>
        <v>0</v>
      </c>
      <c r="AK11" s="46"/>
      <c r="AL11" s="46"/>
      <c r="AM11" s="48"/>
    </row>
    <row r="12" customFormat="1" ht="22.8" customHeight="1" spans="1:39">
      <c r="A12" s="56">
        <v>210</v>
      </c>
      <c r="B12" s="57" t="s">
        <v>84</v>
      </c>
      <c r="C12" s="43">
        <v>301304</v>
      </c>
      <c r="D12" s="42" t="s">
        <v>154</v>
      </c>
      <c r="E12" s="54">
        <f t="shared" si="2"/>
        <v>37.36</v>
      </c>
      <c r="F12" s="54">
        <f t="shared" si="3"/>
        <v>37.36</v>
      </c>
      <c r="G12" s="54">
        <f t="shared" si="4"/>
        <v>37.36</v>
      </c>
      <c r="H12" s="46">
        <v>37.36</v>
      </c>
      <c r="I12" s="46"/>
      <c r="J12" s="54">
        <f t="shared" si="5"/>
        <v>0</v>
      </c>
      <c r="K12" s="46"/>
      <c r="L12" s="46"/>
      <c r="M12" s="54">
        <f t="shared" si="6"/>
        <v>0</v>
      </c>
      <c r="N12" s="46"/>
      <c r="O12" s="46"/>
      <c r="P12" s="54">
        <f t="shared" si="7"/>
        <v>0</v>
      </c>
      <c r="Q12" s="54">
        <f t="shared" si="8"/>
        <v>0</v>
      </c>
      <c r="R12" s="46"/>
      <c r="S12" s="46"/>
      <c r="T12" s="54">
        <f t="shared" si="9"/>
        <v>0</v>
      </c>
      <c r="U12" s="46"/>
      <c r="V12" s="46"/>
      <c r="W12" s="54">
        <f t="shared" si="10"/>
        <v>0</v>
      </c>
      <c r="X12" s="46"/>
      <c r="Y12" s="46"/>
      <c r="Z12" s="45">
        <f t="shared" si="11"/>
        <v>0</v>
      </c>
      <c r="AA12" s="45">
        <f t="shared" si="12"/>
        <v>0</v>
      </c>
      <c r="AB12" s="46"/>
      <c r="AC12" s="46"/>
      <c r="AD12" s="45">
        <f t="shared" si="13"/>
        <v>0</v>
      </c>
      <c r="AE12" s="46"/>
      <c r="AF12" s="46"/>
      <c r="AG12" s="54">
        <f t="shared" si="14"/>
        <v>0</v>
      </c>
      <c r="AH12" s="46"/>
      <c r="AI12" s="46"/>
      <c r="AJ12" s="54">
        <f t="shared" si="15"/>
        <v>0</v>
      </c>
      <c r="AK12" s="46"/>
      <c r="AL12" s="46"/>
      <c r="AM12" s="48"/>
    </row>
    <row r="13" customFormat="1" ht="22.8" customHeight="1" spans="1:39">
      <c r="A13" s="56">
        <v>210</v>
      </c>
      <c r="B13" s="57" t="s">
        <v>84</v>
      </c>
      <c r="C13" s="43">
        <v>301304</v>
      </c>
      <c r="D13" s="42" t="s">
        <v>155</v>
      </c>
      <c r="E13" s="54">
        <f t="shared" si="2"/>
        <v>47.61</v>
      </c>
      <c r="F13" s="54">
        <f t="shared" si="3"/>
        <v>47.61</v>
      </c>
      <c r="G13" s="54">
        <f t="shared" si="4"/>
        <v>47.61</v>
      </c>
      <c r="H13" s="46">
        <v>47.61</v>
      </c>
      <c r="I13" s="46"/>
      <c r="J13" s="54">
        <f t="shared" si="5"/>
        <v>0</v>
      </c>
      <c r="K13" s="46"/>
      <c r="L13" s="46"/>
      <c r="M13" s="54">
        <f t="shared" si="6"/>
        <v>0</v>
      </c>
      <c r="N13" s="46"/>
      <c r="O13" s="46"/>
      <c r="P13" s="54">
        <f t="shared" si="7"/>
        <v>0</v>
      </c>
      <c r="Q13" s="54">
        <f t="shared" si="8"/>
        <v>0</v>
      </c>
      <c r="R13" s="46"/>
      <c r="S13" s="46"/>
      <c r="T13" s="54">
        <f t="shared" si="9"/>
        <v>0</v>
      </c>
      <c r="U13" s="46"/>
      <c r="V13" s="46"/>
      <c r="W13" s="54">
        <f t="shared" si="10"/>
        <v>0</v>
      </c>
      <c r="X13" s="46"/>
      <c r="Y13" s="46"/>
      <c r="Z13" s="45">
        <f t="shared" si="11"/>
        <v>0</v>
      </c>
      <c r="AA13" s="45">
        <f t="shared" si="12"/>
        <v>0</v>
      </c>
      <c r="AB13" s="46"/>
      <c r="AC13" s="46"/>
      <c r="AD13" s="45">
        <f t="shared" si="13"/>
        <v>0</v>
      </c>
      <c r="AE13" s="46"/>
      <c r="AF13" s="46"/>
      <c r="AG13" s="54">
        <f t="shared" si="14"/>
        <v>0</v>
      </c>
      <c r="AH13" s="46"/>
      <c r="AI13" s="46"/>
      <c r="AJ13" s="54">
        <f t="shared" si="15"/>
        <v>0</v>
      </c>
      <c r="AK13" s="46"/>
      <c r="AL13" s="46"/>
      <c r="AM13" s="48"/>
    </row>
    <row r="14" customFormat="1" ht="22.8" customHeight="1" spans="1:39">
      <c r="A14" s="56">
        <v>210</v>
      </c>
      <c r="B14" s="57" t="s">
        <v>84</v>
      </c>
      <c r="C14" s="43">
        <v>301304</v>
      </c>
      <c r="D14" s="42" t="s">
        <v>88</v>
      </c>
      <c r="E14" s="54">
        <f t="shared" si="2"/>
        <v>8.4</v>
      </c>
      <c r="F14" s="54">
        <f t="shared" si="3"/>
        <v>8.4</v>
      </c>
      <c r="G14" s="54">
        <f t="shared" si="4"/>
        <v>8.4</v>
      </c>
      <c r="H14" s="46"/>
      <c r="I14" s="46">
        <v>8.4</v>
      </c>
      <c r="J14" s="54"/>
      <c r="K14" s="46"/>
      <c r="L14" s="46"/>
      <c r="M14" s="54"/>
      <c r="N14" s="46"/>
      <c r="O14" s="46"/>
      <c r="P14" s="54"/>
      <c r="Q14" s="54"/>
      <c r="R14" s="46"/>
      <c r="S14" s="46"/>
      <c r="T14" s="54"/>
      <c r="U14" s="46"/>
      <c r="V14" s="46"/>
      <c r="W14" s="54"/>
      <c r="X14" s="46"/>
      <c r="Y14" s="46"/>
      <c r="Z14" s="45"/>
      <c r="AA14" s="45"/>
      <c r="AB14" s="46"/>
      <c r="AC14" s="46"/>
      <c r="AD14" s="45"/>
      <c r="AE14" s="46"/>
      <c r="AF14" s="46"/>
      <c r="AG14" s="54"/>
      <c r="AH14" s="46"/>
      <c r="AI14" s="46"/>
      <c r="AJ14" s="54"/>
      <c r="AK14" s="46"/>
      <c r="AL14" s="46"/>
      <c r="AM14" s="48"/>
    </row>
    <row r="15" customFormat="1" ht="22.8" customHeight="1" spans="1:39">
      <c r="A15" s="56">
        <v>210</v>
      </c>
      <c r="B15" s="57" t="s">
        <v>84</v>
      </c>
      <c r="C15" s="43">
        <v>301304</v>
      </c>
      <c r="D15" s="42" t="s">
        <v>95</v>
      </c>
      <c r="E15" s="54">
        <f t="shared" si="2"/>
        <v>167.74</v>
      </c>
      <c r="F15" s="54">
        <f t="shared" si="3"/>
        <v>167.74</v>
      </c>
      <c r="G15" s="54">
        <f t="shared" si="4"/>
        <v>167.74</v>
      </c>
      <c r="H15" s="46"/>
      <c r="I15" s="46">
        <v>167.74</v>
      </c>
      <c r="J15" s="54"/>
      <c r="K15" s="46"/>
      <c r="L15" s="46"/>
      <c r="M15" s="54"/>
      <c r="N15" s="46"/>
      <c r="O15" s="46"/>
      <c r="P15" s="54"/>
      <c r="Q15" s="54"/>
      <c r="R15" s="46"/>
      <c r="S15" s="46"/>
      <c r="T15" s="54"/>
      <c r="U15" s="46"/>
      <c r="V15" s="46"/>
      <c r="W15" s="54"/>
      <c r="X15" s="46"/>
      <c r="Y15" s="46"/>
      <c r="Z15" s="45"/>
      <c r="AA15" s="45"/>
      <c r="AB15" s="46"/>
      <c r="AC15" s="46"/>
      <c r="AD15" s="45"/>
      <c r="AE15" s="46"/>
      <c r="AF15" s="46"/>
      <c r="AG15" s="54"/>
      <c r="AH15" s="46"/>
      <c r="AI15" s="46"/>
      <c r="AJ15" s="54"/>
      <c r="AK15" s="46"/>
      <c r="AL15" s="46"/>
      <c r="AM15" s="48"/>
    </row>
    <row r="16" customFormat="1" ht="22.8" customHeight="1" spans="1:39">
      <c r="A16" s="56">
        <v>210</v>
      </c>
      <c r="B16" s="57" t="s">
        <v>84</v>
      </c>
      <c r="C16" s="43">
        <v>301304</v>
      </c>
      <c r="D16" s="42" t="s">
        <v>156</v>
      </c>
      <c r="E16" s="54">
        <v>95.6</v>
      </c>
      <c r="F16" s="54">
        <v>95.6</v>
      </c>
      <c r="G16" s="54">
        <v>95.6</v>
      </c>
      <c r="H16" s="46"/>
      <c r="I16" s="46">
        <v>95.6</v>
      </c>
      <c r="J16" s="54"/>
      <c r="K16" s="46"/>
      <c r="L16" s="46"/>
      <c r="M16" s="54"/>
      <c r="N16" s="46"/>
      <c r="O16" s="46"/>
      <c r="P16" s="54"/>
      <c r="Q16" s="54"/>
      <c r="R16" s="46"/>
      <c r="S16" s="46"/>
      <c r="T16" s="54"/>
      <c r="U16" s="46"/>
      <c r="V16" s="46"/>
      <c r="W16" s="54"/>
      <c r="X16" s="46"/>
      <c r="Y16" s="46"/>
      <c r="Z16" s="45"/>
      <c r="AA16" s="45"/>
      <c r="AB16" s="46"/>
      <c r="AC16" s="46"/>
      <c r="AD16" s="45"/>
      <c r="AE16" s="46"/>
      <c r="AF16" s="46"/>
      <c r="AG16" s="54"/>
      <c r="AH16" s="46"/>
      <c r="AI16" s="46"/>
      <c r="AJ16" s="54"/>
      <c r="AK16" s="46"/>
      <c r="AL16" s="46"/>
      <c r="AM16" s="48"/>
    </row>
    <row r="17" customFormat="1" ht="22.8" customHeight="1" spans="1:39">
      <c r="A17" s="56">
        <v>210</v>
      </c>
      <c r="B17" s="57" t="s">
        <v>84</v>
      </c>
      <c r="C17" s="43">
        <v>301304</v>
      </c>
      <c r="D17" s="42" t="s">
        <v>157</v>
      </c>
      <c r="E17" s="54">
        <f>F17+P17+Z17</f>
        <v>2.94</v>
      </c>
      <c r="F17" s="54">
        <f>G17+J17+M17</f>
        <v>2.94</v>
      </c>
      <c r="G17" s="54">
        <f>H17+I17</f>
        <v>2.94</v>
      </c>
      <c r="H17" s="46">
        <v>2.94</v>
      </c>
      <c r="I17" s="46"/>
      <c r="J17" s="54">
        <f>K17+L17</f>
        <v>0</v>
      </c>
      <c r="K17" s="46"/>
      <c r="L17" s="46"/>
      <c r="M17" s="54">
        <f>N17+O17</f>
        <v>0</v>
      </c>
      <c r="N17" s="46"/>
      <c r="O17" s="46"/>
      <c r="P17" s="54">
        <f>Q17+T17+W17</f>
        <v>0</v>
      </c>
      <c r="Q17" s="54">
        <f>R17+S17</f>
        <v>0</v>
      </c>
      <c r="R17" s="46"/>
      <c r="S17" s="46"/>
      <c r="T17" s="54">
        <f>U17+V17</f>
        <v>0</v>
      </c>
      <c r="U17" s="46"/>
      <c r="V17" s="46"/>
      <c r="W17" s="54">
        <f>X17+Y17</f>
        <v>0</v>
      </c>
      <c r="X17" s="46"/>
      <c r="Y17" s="46"/>
      <c r="Z17" s="45">
        <f>AA17+AD17+AG17+AJ17</f>
        <v>0</v>
      </c>
      <c r="AA17" s="45">
        <f>AB17+AC17</f>
        <v>0</v>
      </c>
      <c r="AB17" s="46"/>
      <c r="AC17" s="46"/>
      <c r="AD17" s="45">
        <f>AE17+AF17</f>
        <v>0</v>
      </c>
      <c r="AE17" s="46"/>
      <c r="AF17" s="46"/>
      <c r="AG17" s="54">
        <f>AH17+AI17</f>
        <v>0</v>
      </c>
      <c r="AH17" s="46"/>
      <c r="AI17" s="46"/>
      <c r="AJ17" s="54">
        <f>AK17+AL17</f>
        <v>0</v>
      </c>
      <c r="AK17" s="46"/>
      <c r="AL17" s="46"/>
      <c r="AM17" s="48"/>
    </row>
    <row r="18" ht="22.8" customHeight="1" spans="2:40">
      <c r="B18" s="42"/>
      <c r="C18" s="42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8"/>
    </row>
    <row r="19" ht="22.8" customHeight="1" spans="1:40">
      <c r="A19" s="6"/>
      <c r="B19" s="42"/>
      <c r="C19" s="42"/>
      <c r="D19" s="43"/>
      <c r="E19" s="43"/>
      <c r="F19" s="44"/>
      <c r="G19" s="44"/>
      <c r="H19" s="44"/>
      <c r="I19" s="46"/>
      <c r="J19" s="46"/>
      <c r="K19" s="44"/>
      <c r="L19" s="46"/>
      <c r="M19" s="46"/>
      <c r="N19" s="44"/>
      <c r="O19" s="46"/>
      <c r="P19" s="46"/>
      <c r="Q19" s="44"/>
      <c r="R19" s="44"/>
      <c r="S19" s="46"/>
      <c r="T19" s="46"/>
      <c r="U19" s="44"/>
      <c r="V19" s="46"/>
      <c r="W19" s="46"/>
      <c r="X19" s="44"/>
      <c r="Y19" s="46"/>
      <c r="Z19" s="46"/>
      <c r="AA19" s="44"/>
      <c r="AB19" s="44"/>
      <c r="AC19" s="46"/>
      <c r="AD19" s="46"/>
      <c r="AE19" s="44"/>
      <c r="AF19" s="46"/>
      <c r="AG19" s="46"/>
      <c r="AH19" s="44"/>
      <c r="AI19" s="46"/>
      <c r="AJ19" s="46"/>
      <c r="AK19" s="44"/>
      <c r="AL19" s="46"/>
      <c r="AM19" s="46"/>
      <c r="AN19" s="48"/>
    </row>
    <row r="20" ht="22.8" customHeight="1" spans="1:40">
      <c r="A20" s="6"/>
      <c r="B20" s="42"/>
      <c r="C20" s="42"/>
      <c r="D20" s="43"/>
      <c r="E20" s="43"/>
      <c r="F20" s="44"/>
      <c r="G20" s="44"/>
      <c r="H20" s="44"/>
      <c r="I20" s="46"/>
      <c r="J20" s="46"/>
      <c r="K20" s="44"/>
      <c r="L20" s="46"/>
      <c r="M20" s="46"/>
      <c r="N20" s="44"/>
      <c r="O20" s="46"/>
      <c r="P20" s="46"/>
      <c r="Q20" s="44"/>
      <c r="R20" s="44"/>
      <c r="S20" s="46"/>
      <c r="T20" s="46"/>
      <c r="U20" s="44"/>
      <c r="V20" s="46"/>
      <c r="W20" s="46"/>
      <c r="X20" s="44"/>
      <c r="Y20" s="46"/>
      <c r="Z20" s="46"/>
      <c r="AA20" s="44"/>
      <c r="AB20" s="44"/>
      <c r="AC20" s="46"/>
      <c r="AD20" s="46"/>
      <c r="AE20" s="44"/>
      <c r="AF20" s="46"/>
      <c r="AG20" s="46"/>
      <c r="AH20" s="44"/>
      <c r="AI20" s="46"/>
      <c r="AJ20" s="46"/>
      <c r="AK20" s="44"/>
      <c r="AL20" s="46"/>
      <c r="AM20" s="46"/>
      <c r="AN20" s="48"/>
    </row>
    <row r="21" ht="22.8" customHeight="1" spans="2:40">
      <c r="B21" s="42"/>
      <c r="C21" s="42"/>
      <c r="D21" s="43"/>
      <c r="E21" s="43"/>
      <c r="F21" s="44"/>
      <c r="G21" s="44"/>
      <c r="H21" s="44"/>
      <c r="I21" s="46"/>
      <c r="J21" s="46"/>
      <c r="K21" s="44"/>
      <c r="L21" s="46"/>
      <c r="M21" s="46"/>
      <c r="N21" s="44"/>
      <c r="O21" s="46"/>
      <c r="P21" s="46"/>
      <c r="Q21" s="44"/>
      <c r="R21" s="44"/>
      <c r="S21" s="46"/>
      <c r="T21" s="46"/>
      <c r="U21" s="44"/>
      <c r="V21" s="46"/>
      <c r="W21" s="46"/>
      <c r="X21" s="44"/>
      <c r="Y21" s="46"/>
      <c r="Z21" s="46"/>
      <c r="AA21" s="44"/>
      <c r="AB21" s="44"/>
      <c r="AC21" s="46"/>
      <c r="AD21" s="46"/>
      <c r="AE21" s="44"/>
      <c r="AF21" s="46"/>
      <c r="AG21" s="46"/>
      <c r="AH21" s="44"/>
      <c r="AI21" s="46"/>
      <c r="AJ21" s="46"/>
      <c r="AK21" s="44"/>
      <c r="AL21" s="46"/>
      <c r="AM21" s="46"/>
      <c r="AN21" s="48"/>
    </row>
    <row r="22" ht="22.8" customHeight="1" spans="2:40">
      <c r="B22" s="42"/>
      <c r="C22" s="42"/>
      <c r="D22" s="43"/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8"/>
    </row>
    <row r="23" ht="22.8" customHeight="1" spans="1:40">
      <c r="A23" s="6"/>
      <c r="B23" s="42"/>
      <c r="C23" s="42"/>
      <c r="D23" s="43"/>
      <c r="E23" s="43"/>
      <c r="F23" s="44"/>
      <c r="G23" s="44"/>
      <c r="H23" s="44"/>
      <c r="I23" s="46"/>
      <c r="J23" s="46"/>
      <c r="K23" s="44"/>
      <c r="L23" s="46"/>
      <c r="M23" s="46"/>
      <c r="N23" s="44"/>
      <c r="O23" s="46"/>
      <c r="P23" s="46"/>
      <c r="Q23" s="44"/>
      <c r="R23" s="44"/>
      <c r="S23" s="46"/>
      <c r="T23" s="46"/>
      <c r="U23" s="44"/>
      <c r="V23" s="46"/>
      <c r="W23" s="46"/>
      <c r="X23" s="44"/>
      <c r="Y23" s="46"/>
      <c r="Z23" s="46"/>
      <c r="AA23" s="44"/>
      <c r="AB23" s="44"/>
      <c r="AC23" s="46"/>
      <c r="AD23" s="46"/>
      <c r="AE23" s="44"/>
      <c r="AF23" s="46"/>
      <c r="AG23" s="46"/>
      <c r="AH23" s="44"/>
      <c r="AI23" s="46"/>
      <c r="AJ23" s="46"/>
      <c r="AK23" s="44"/>
      <c r="AL23" s="46"/>
      <c r="AM23" s="46"/>
      <c r="AN23" s="48"/>
    </row>
    <row r="24" ht="22.8" customHeight="1" spans="2:40">
      <c r="B24" s="42"/>
      <c r="C24" s="42"/>
      <c r="D24" s="43"/>
      <c r="E24" s="43"/>
      <c r="F24" s="44"/>
      <c r="G24" s="44"/>
      <c r="H24" s="44"/>
      <c r="I24" s="46"/>
      <c r="J24" s="46"/>
      <c r="K24" s="44"/>
      <c r="L24" s="46"/>
      <c r="M24" s="46"/>
      <c r="N24" s="44"/>
      <c r="O24" s="46"/>
      <c r="P24" s="46"/>
      <c r="Q24" s="44"/>
      <c r="R24" s="44"/>
      <c r="S24" s="46"/>
      <c r="T24" s="46"/>
      <c r="U24" s="44"/>
      <c r="V24" s="46"/>
      <c r="W24" s="46"/>
      <c r="X24" s="44"/>
      <c r="Y24" s="46"/>
      <c r="Z24" s="46"/>
      <c r="AA24" s="44"/>
      <c r="AB24" s="44"/>
      <c r="AC24" s="46"/>
      <c r="AD24" s="46"/>
      <c r="AE24" s="44"/>
      <c r="AF24" s="46"/>
      <c r="AG24" s="46"/>
      <c r="AH24" s="44"/>
      <c r="AI24" s="46"/>
      <c r="AJ24" s="46"/>
      <c r="AK24" s="44"/>
      <c r="AL24" s="46"/>
      <c r="AM24" s="46"/>
      <c r="AN24" s="48"/>
    </row>
    <row r="25" ht="22.8" customHeight="1" spans="2:40">
      <c r="B25" s="42"/>
      <c r="C25" s="42"/>
      <c r="D25" s="43"/>
      <c r="E25" s="43"/>
      <c r="F25" s="44"/>
      <c r="G25" s="44"/>
      <c r="H25" s="44"/>
      <c r="I25" s="46"/>
      <c r="J25" s="46"/>
      <c r="K25" s="44"/>
      <c r="L25" s="46"/>
      <c r="M25" s="46"/>
      <c r="N25" s="44"/>
      <c r="O25" s="46"/>
      <c r="P25" s="46"/>
      <c r="Q25" s="44"/>
      <c r="R25" s="44"/>
      <c r="S25" s="46"/>
      <c r="T25" s="46"/>
      <c r="U25" s="44"/>
      <c r="V25" s="46"/>
      <c r="W25" s="46"/>
      <c r="X25" s="44"/>
      <c r="Y25" s="46"/>
      <c r="Z25" s="46"/>
      <c r="AA25" s="44"/>
      <c r="AB25" s="44"/>
      <c r="AC25" s="46"/>
      <c r="AD25" s="46"/>
      <c r="AE25" s="44"/>
      <c r="AF25" s="46"/>
      <c r="AG25" s="46"/>
      <c r="AH25" s="44"/>
      <c r="AI25" s="46"/>
      <c r="AJ25" s="46"/>
      <c r="AK25" s="44"/>
      <c r="AL25" s="46"/>
      <c r="AM25" s="46"/>
      <c r="AN25" s="48"/>
    </row>
    <row r="26" ht="22.8" customHeight="1" spans="2:40">
      <c r="B26" s="42"/>
      <c r="C26" s="42"/>
      <c r="D26" s="43"/>
      <c r="E26" s="43"/>
      <c r="F26" s="44"/>
      <c r="G26" s="44"/>
      <c r="H26" s="44"/>
      <c r="I26" s="46"/>
      <c r="J26" s="46"/>
      <c r="K26" s="44"/>
      <c r="L26" s="46"/>
      <c r="M26" s="46"/>
      <c r="N26" s="44"/>
      <c r="O26" s="46"/>
      <c r="P26" s="46"/>
      <c r="Q26" s="44"/>
      <c r="R26" s="44"/>
      <c r="S26" s="46"/>
      <c r="T26" s="46"/>
      <c r="U26" s="44"/>
      <c r="V26" s="46"/>
      <c r="W26" s="46"/>
      <c r="X26" s="44"/>
      <c r="Y26" s="46"/>
      <c r="Z26" s="46"/>
      <c r="AA26" s="44"/>
      <c r="AB26" s="44"/>
      <c r="AC26" s="46"/>
      <c r="AD26" s="46"/>
      <c r="AE26" s="44"/>
      <c r="AF26" s="46"/>
      <c r="AG26" s="46"/>
      <c r="AH26" s="44"/>
      <c r="AI26" s="46"/>
      <c r="AJ26" s="46"/>
      <c r="AK26" s="44"/>
      <c r="AL26" s="46"/>
      <c r="AM26" s="46"/>
      <c r="AN26" s="48"/>
    </row>
    <row r="27" ht="22.8" customHeight="1" spans="2:40">
      <c r="B27" s="42"/>
      <c r="C27" s="42"/>
      <c r="D27" s="43"/>
      <c r="E27" s="43"/>
      <c r="F27" s="44"/>
      <c r="G27" s="44"/>
      <c r="H27" s="44"/>
      <c r="I27" s="46"/>
      <c r="J27" s="46"/>
      <c r="K27" s="44"/>
      <c r="L27" s="46"/>
      <c r="M27" s="46"/>
      <c r="N27" s="44"/>
      <c r="O27" s="46"/>
      <c r="P27" s="46"/>
      <c r="Q27" s="44"/>
      <c r="R27" s="44"/>
      <c r="S27" s="46"/>
      <c r="T27" s="46"/>
      <c r="U27" s="44"/>
      <c r="V27" s="46"/>
      <c r="W27" s="46"/>
      <c r="X27" s="44"/>
      <c r="Y27" s="46"/>
      <c r="Z27" s="46"/>
      <c r="AA27" s="44"/>
      <c r="AB27" s="44"/>
      <c r="AC27" s="46"/>
      <c r="AD27" s="46"/>
      <c r="AE27" s="44"/>
      <c r="AF27" s="46"/>
      <c r="AG27" s="46"/>
      <c r="AH27" s="44"/>
      <c r="AI27" s="46"/>
      <c r="AJ27" s="46"/>
      <c r="AK27" s="44"/>
      <c r="AL27" s="46"/>
      <c r="AM27" s="46"/>
      <c r="AN27" s="48"/>
    </row>
    <row r="28" ht="22.8" customHeight="1" spans="2:40">
      <c r="B28" s="42"/>
      <c r="C28" s="42"/>
      <c r="D28" s="43"/>
      <c r="E28" s="43"/>
      <c r="F28" s="44"/>
      <c r="G28" s="44"/>
      <c r="H28" s="44"/>
      <c r="I28" s="46"/>
      <c r="J28" s="46"/>
      <c r="K28" s="44"/>
      <c r="L28" s="46"/>
      <c r="M28" s="46"/>
      <c r="N28" s="44"/>
      <c r="O28" s="46"/>
      <c r="P28" s="46"/>
      <c r="Q28" s="44"/>
      <c r="R28" s="44"/>
      <c r="S28" s="46"/>
      <c r="T28" s="46"/>
      <c r="U28" s="44"/>
      <c r="V28" s="46"/>
      <c r="W28" s="46"/>
      <c r="X28" s="44"/>
      <c r="Y28" s="46"/>
      <c r="Z28" s="46"/>
      <c r="AA28" s="44"/>
      <c r="AB28" s="44"/>
      <c r="AC28" s="46"/>
      <c r="AD28" s="46"/>
      <c r="AE28" s="44"/>
      <c r="AF28" s="46"/>
      <c r="AG28" s="46"/>
      <c r="AH28" s="44"/>
      <c r="AI28" s="46"/>
      <c r="AJ28" s="46"/>
      <c r="AK28" s="44"/>
      <c r="AL28" s="46"/>
      <c r="AM28" s="46"/>
      <c r="AN28" s="48"/>
    </row>
    <row r="29" ht="22.8" customHeight="1" spans="2:40">
      <c r="B29" s="42"/>
      <c r="C29" s="42"/>
      <c r="D29" s="43"/>
      <c r="E29" s="43"/>
      <c r="F29" s="44"/>
      <c r="G29" s="44"/>
      <c r="H29" s="44"/>
      <c r="I29" s="46"/>
      <c r="J29" s="46"/>
      <c r="K29" s="44"/>
      <c r="L29" s="46"/>
      <c r="M29" s="46"/>
      <c r="N29" s="44"/>
      <c r="O29" s="46"/>
      <c r="P29" s="46"/>
      <c r="Q29" s="44"/>
      <c r="R29" s="44"/>
      <c r="S29" s="46"/>
      <c r="T29" s="46"/>
      <c r="U29" s="44"/>
      <c r="V29" s="46"/>
      <c r="W29" s="46"/>
      <c r="X29" s="44"/>
      <c r="Y29" s="46"/>
      <c r="Z29" s="46"/>
      <c r="AA29" s="44"/>
      <c r="AB29" s="44"/>
      <c r="AC29" s="46"/>
      <c r="AD29" s="46"/>
      <c r="AE29" s="44"/>
      <c r="AF29" s="46"/>
      <c r="AG29" s="46"/>
      <c r="AH29" s="44"/>
      <c r="AI29" s="46"/>
      <c r="AJ29" s="46"/>
      <c r="AK29" s="44"/>
      <c r="AL29" s="46"/>
      <c r="AM29" s="46"/>
      <c r="AN29" s="48"/>
    </row>
    <row r="30" ht="22.8" customHeight="1" spans="2:40">
      <c r="B30" s="42"/>
      <c r="C30" s="42"/>
      <c r="D30" s="43"/>
      <c r="E30" s="43"/>
      <c r="F30" s="44"/>
      <c r="G30" s="44"/>
      <c r="H30" s="44"/>
      <c r="I30" s="46"/>
      <c r="J30" s="46"/>
      <c r="K30" s="44"/>
      <c r="L30" s="46"/>
      <c r="M30" s="46"/>
      <c r="N30" s="44"/>
      <c r="O30" s="46"/>
      <c r="P30" s="46"/>
      <c r="Q30" s="44"/>
      <c r="R30" s="44"/>
      <c r="S30" s="46"/>
      <c r="T30" s="46"/>
      <c r="U30" s="44"/>
      <c r="V30" s="46"/>
      <c r="W30" s="46"/>
      <c r="X30" s="44"/>
      <c r="Y30" s="46"/>
      <c r="Z30" s="46"/>
      <c r="AA30" s="44"/>
      <c r="AB30" s="44"/>
      <c r="AC30" s="46"/>
      <c r="AD30" s="46"/>
      <c r="AE30" s="44"/>
      <c r="AF30" s="46"/>
      <c r="AG30" s="46"/>
      <c r="AH30" s="44"/>
      <c r="AI30" s="46"/>
      <c r="AJ30" s="46"/>
      <c r="AK30" s="44"/>
      <c r="AL30" s="46"/>
      <c r="AM30" s="46"/>
      <c r="AN30" s="48"/>
    </row>
    <row r="31" ht="22.8" customHeight="1" spans="2:40">
      <c r="B31" s="42"/>
      <c r="C31" s="42"/>
      <c r="D31" s="43"/>
      <c r="E31" s="43"/>
      <c r="F31" s="44"/>
      <c r="G31" s="44"/>
      <c r="H31" s="44"/>
      <c r="I31" s="46"/>
      <c r="J31" s="46"/>
      <c r="K31" s="44"/>
      <c r="L31" s="46"/>
      <c r="M31" s="46"/>
      <c r="N31" s="44"/>
      <c r="O31" s="46"/>
      <c r="P31" s="46"/>
      <c r="Q31" s="44"/>
      <c r="R31" s="44"/>
      <c r="S31" s="46"/>
      <c r="T31" s="46"/>
      <c r="U31" s="44"/>
      <c r="V31" s="46"/>
      <c r="W31" s="46"/>
      <c r="X31" s="44"/>
      <c r="Y31" s="46"/>
      <c r="Z31" s="46"/>
      <c r="AA31" s="44"/>
      <c r="AB31" s="44"/>
      <c r="AC31" s="46"/>
      <c r="AD31" s="46"/>
      <c r="AE31" s="44"/>
      <c r="AF31" s="46"/>
      <c r="AG31" s="46"/>
      <c r="AH31" s="44"/>
      <c r="AI31" s="46"/>
      <c r="AJ31" s="46"/>
      <c r="AK31" s="44"/>
      <c r="AL31" s="46"/>
      <c r="AM31" s="46"/>
      <c r="AN31" s="48"/>
    </row>
    <row r="32" ht="22.8" customHeight="1" spans="2:40">
      <c r="B32" s="42"/>
      <c r="C32" s="42"/>
      <c r="D32" s="43"/>
      <c r="E32" s="43"/>
      <c r="F32" s="44"/>
      <c r="G32" s="44"/>
      <c r="H32" s="44"/>
      <c r="I32" s="46"/>
      <c r="J32" s="46"/>
      <c r="K32" s="44"/>
      <c r="L32" s="46"/>
      <c r="M32" s="46"/>
      <c r="N32" s="44"/>
      <c r="O32" s="46"/>
      <c r="P32" s="46"/>
      <c r="Q32" s="44"/>
      <c r="R32" s="44"/>
      <c r="S32" s="46"/>
      <c r="T32" s="46"/>
      <c r="U32" s="44"/>
      <c r="V32" s="46"/>
      <c r="W32" s="46"/>
      <c r="X32" s="44"/>
      <c r="Y32" s="46"/>
      <c r="Z32" s="46"/>
      <c r="AA32" s="44"/>
      <c r="AB32" s="44"/>
      <c r="AC32" s="46"/>
      <c r="AD32" s="46"/>
      <c r="AE32" s="44"/>
      <c r="AF32" s="46"/>
      <c r="AG32" s="46"/>
      <c r="AH32" s="44"/>
      <c r="AI32" s="46"/>
      <c r="AJ32" s="46"/>
      <c r="AK32" s="44"/>
      <c r="AL32" s="46"/>
      <c r="AM32" s="46"/>
      <c r="AN32" s="48"/>
    </row>
    <row r="33" ht="22.8" customHeight="1" spans="2:40">
      <c r="B33" s="42"/>
      <c r="C33" s="42"/>
      <c r="D33" s="43"/>
      <c r="E33" s="43"/>
      <c r="F33" s="44"/>
      <c r="G33" s="44"/>
      <c r="H33" s="44"/>
      <c r="I33" s="46"/>
      <c r="J33" s="46"/>
      <c r="K33" s="44"/>
      <c r="L33" s="46"/>
      <c r="M33" s="46"/>
      <c r="N33" s="44"/>
      <c r="O33" s="46"/>
      <c r="P33" s="46"/>
      <c r="Q33" s="44"/>
      <c r="R33" s="44"/>
      <c r="S33" s="46"/>
      <c r="T33" s="46"/>
      <c r="U33" s="44"/>
      <c r="V33" s="46"/>
      <c r="W33" s="46"/>
      <c r="X33" s="44"/>
      <c r="Y33" s="46"/>
      <c r="Z33" s="46"/>
      <c r="AA33" s="44"/>
      <c r="AB33" s="44"/>
      <c r="AC33" s="46"/>
      <c r="AD33" s="46"/>
      <c r="AE33" s="44"/>
      <c r="AF33" s="46"/>
      <c r="AG33" s="46"/>
      <c r="AH33" s="44"/>
      <c r="AI33" s="46"/>
      <c r="AJ33" s="46"/>
      <c r="AK33" s="44"/>
      <c r="AL33" s="46"/>
      <c r="AM33" s="46"/>
      <c r="AN33" s="48"/>
    </row>
    <row r="34" ht="22.8" customHeight="1" spans="2:40">
      <c r="B34" s="42"/>
      <c r="C34" s="42"/>
      <c r="D34" s="43"/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8"/>
    </row>
    <row r="35" ht="22.8" customHeight="1" spans="1:40">
      <c r="A35" s="6"/>
      <c r="B35" s="42"/>
      <c r="C35" s="42"/>
      <c r="D35" s="43"/>
      <c r="E35" s="43"/>
      <c r="F35" s="44"/>
      <c r="G35" s="44"/>
      <c r="H35" s="44"/>
      <c r="I35" s="46"/>
      <c r="J35" s="46"/>
      <c r="K35" s="44"/>
      <c r="L35" s="46"/>
      <c r="M35" s="46"/>
      <c r="N35" s="44"/>
      <c r="O35" s="46"/>
      <c r="P35" s="46"/>
      <c r="Q35" s="44"/>
      <c r="R35" s="44"/>
      <c r="S35" s="46"/>
      <c r="T35" s="46"/>
      <c r="U35" s="44"/>
      <c r="V35" s="46"/>
      <c r="W35" s="46"/>
      <c r="X35" s="44"/>
      <c r="Y35" s="46"/>
      <c r="Z35" s="46"/>
      <c r="AA35" s="44"/>
      <c r="AB35" s="44"/>
      <c r="AC35" s="46"/>
      <c r="AD35" s="46"/>
      <c r="AE35" s="44"/>
      <c r="AF35" s="46"/>
      <c r="AG35" s="46"/>
      <c r="AH35" s="44"/>
      <c r="AI35" s="46"/>
      <c r="AJ35" s="46"/>
      <c r="AK35" s="44"/>
      <c r="AL35" s="46"/>
      <c r="AM35" s="46"/>
      <c r="AN35" s="48"/>
    </row>
    <row r="36" ht="22.8" customHeight="1" spans="2:40">
      <c r="B36" s="42"/>
      <c r="C36" s="42"/>
      <c r="D36" s="43"/>
      <c r="E36" s="43"/>
      <c r="F36" s="44"/>
      <c r="G36" s="44"/>
      <c r="H36" s="44"/>
      <c r="I36" s="46"/>
      <c r="J36" s="46"/>
      <c r="K36" s="44"/>
      <c r="L36" s="46"/>
      <c r="M36" s="46"/>
      <c r="N36" s="44"/>
      <c r="O36" s="46"/>
      <c r="P36" s="46"/>
      <c r="Q36" s="44"/>
      <c r="R36" s="44"/>
      <c r="S36" s="46"/>
      <c r="T36" s="46"/>
      <c r="U36" s="44"/>
      <c r="V36" s="46"/>
      <c r="W36" s="46"/>
      <c r="X36" s="44"/>
      <c r="Y36" s="46"/>
      <c r="Z36" s="46"/>
      <c r="AA36" s="44"/>
      <c r="AB36" s="44"/>
      <c r="AC36" s="46"/>
      <c r="AD36" s="46"/>
      <c r="AE36" s="44"/>
      <c r="AF36" s="46"/>
      <c r="AG36" s="46"/>
      <c r="AH36" s="44"/>
      <c r="AI36" s="46"/>
      <c r="AJ36" s="46"/>
      <c r="AK36" s="44"/>
      <c r="AL36" s="46"/>
      <c r="AM36" s="46"/>
      <c r="AN36" s="48"/>
    </row>
    <row r="37" ht="22.8" customHeight="1" spans="2:40">
      <c r="B37" s="42"/>
      <c r="C37" s="42"/>
      <c r="D37" s="43"/>
      <c r="E37" s="43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8"/>
    </row>
    <row r="38" ht="22.8" customHeight="1" spans="1:40">
      <c r="A38" s="6"/>
      <c r="B38" s="42"/>
      <c r="C38" s="42"/>
      <c r="D38" s="43"/>
      <c r="E38" s="43"/>
      <c r="F38" s="44"/>
      <c r="G38" s="44"/>
      <c r="H38" s="44"/>
      <c r="I38" s="59"/>
      <c r="J38" s="59"/>
      <c r="K38" s="44"/>
      <c r="L38" s="59"/>
      <c r="M38" s="59"/>
      <c r="N38" s="44"/>
      <c r="O38" s="59"/>
      <c r="P38" s="59"/>
      <c r="Q38" s="44"/>
      <c r="R38" s="44"/>
      <c r="S38" s="59"/>
      <c r="T38" s="59"/>
      <c r="U38" s="44"/>
      <c r="V38" s="59"/>
      <c r="W38" s="59"/>
      <c r="X38" s="44"/>
      <c r="Y38" s="59"/>
      <c r="Z38" s="59"/>
      <c r="AA38" s="44"/>
      <c r="AB38" s="44"/>
      <c r="AC38" s="59"/>
      <c r="AD38" s="59"/>
      <c r="AE38" s="44"/>
      <c r="AF38" s="59"/>
      <c r="AG38" s="59"/>
      <c r="AH38" s="44"/>
      <c r="AI38" s="59"/>
      <c r="AJ38" s="59"/>
      <c r="AK38" s="44"/>
      <c r="AL38" s="59"/>
      <c r="AM38" s="59"/>
      <c r="AN38" s="48"/>
    </row>
    <row r="39" ht="22.8" customHeight="1" spans="2:40">
      <c r="B39" s="42"/>
      <c r="C39" s="42"/>
      <c r="D39" s="43"/>
      <c r="E39" s="43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8"/>
    </row>
    <row r="40" ht="22.8" customHeight="1" spans="1:40">
      <c r="A40" s="6"/>
      <c r="B40" s="42"/>
      <c r="C40" s="42"/>
      <c r="D40" s="43"/>
      <c r="E40" s="43"/>
      <c r="F40" s="44"/>
      <c r="G40" s="44"/>
      <c r="H40" s="44"/>
      <c r="I40" s="46"/>
      <c r="J40" s="46"/>
      <c r="K40" s="44"/>
      <c r="L40" s="46"/>
      <c r="M40" s="46"/>
      <c r="N40" s="44"/>
      <c r="O40" s="46"/>
      <c r="P40" s="46"/>
      <c r="Q40" s="44"/>
      <c r="R40" s="44"/>
      <c r="S40" s="46"/>
      <c r="T40" s="46"/>
      <c r="U40" s="44"/>
      <c r="V40" s="46"/>
      <c r="W40" s="46"/>
      <c r="X40" s="44"/>
      <c r="Y40" s="46"/>
      <c r="Z40" s="46"/>
      <c r="AA40" s="44"/>
      <c r="AB40" s="44"/>
      <c r="AC40" s="46"/>
      <c r="AD40" s="46"/>
      <c r="AE40" s="44"/>
      <c r="AF40" s="46"/>
      <c r="AG40" s="46"/>
      <c r="AH40" s="44"/>
      <c r="AI40" s="46"/>
      <c r="AJ40" s="46"/>
      <c r="AK40" s="44"/>
      <c r="AL40" s="46"/>
      <c r="AM40" s="46"/>
      <c r="AN40" s="48"/>
    </row>
    <row r="41" ht="22.8" customHeight="1" spans="1:40">
      <c r="A41" s="6"/>
      <c r="B41" s="42"/>
      <c r="C41" s="42"/>
      <c r="D41" s="43"/>
      <c r="E41" s="43"/>
      <c r="F41" s="44"/>
      <c r="G41" s="44"/>
      <c r="H41" s="44"/>
      <c r="I41" s="46"/>
      <c r="J41" s="46"/>
      <c r="K41" s="44"/>
      <c r="L41" s="46"/>
      <c r="M41" s="46"/>
      <c r="N41" s="44"/>
      <c r="O41" s="46"/>
      <c r="P41" s="46"/>
      <c r="Q41" s="44"/>
      <c r="R41" s="44"/>
      <c r="S41" s="46"/>
      <c r="T41" s="46"/>
      <c r="U41" s="44"/>
      <c r="V41" s="46"/>
      <c r="W41" s="46"/>
      <c r="X41" s="44"/>
      <c r="Y41" s="46"/>
      <c r="Z41" s="46"/>
      <c r="AA41" s="44"/>
      <c r="AB41" s="44"/>
      <c r="AC41" s="46"/>
      <c r="AD41" s="46"/>
      <c r="AE41" s="44"/>
      <c r="AF41" s="46"/>
      <c r="AG41" s="46"/>
      <c r="AH41" s="44"/>
      <c r="AI41" s="46"/>
      <c r="AJ41" s="46"/>
      <c r="AK41" s="44"/>
      <c r="AL41" s="46"/>
      <c r="AM41" s="46"/>
      <c r="AN41" s="48"/>
    </row>
    <row r="42" ht="22.8" customHeight="1" spans="1:40">
      <c r="A42" s="6"/>
      <c r="B42" s="42"/>
      <c r="C42" s="42"/>
      <c r="D42" s="43"/>
      <c r="E42" s="43"/>
      <c r="F42" s="44"/>
      <c r="G42" s="44"/>
      <c r="H42" s="44"/>
      <c r="I42" s="46"/>
      <c r="J42" s="46"/>
      <c r="K42" s="44"/>
      <c r="L42" s="46"/>
      <c r="M42" s="46"/>
      <c r="N42" s="44"/>
      <c r="O42" s="46"/>
      <c r="P42" s="46"/>
      <c r="Q42" s="44"/>
      <c r="R42" s="44"/>
      <c r="S42" s="46"/>
      <c r="T42" s="46"/>
      <c r="U42" s="44"/>
      <c r="V42" s="46"/>
      <c r="W42" s="46"/>
      <c r="X42" s="44"/>
      <c r="Y42" s="46"/>
      <c r="Z42" s="46"/>
      <c r="AA42" s="44"/>
      <c r="AB42" s="44"/>
      <c r="AC42" s="46"/>
      <c r="AD42" s="46"/>
      <c r="AE42" s="44"/>
      <c r="AF42" s="46"/>
      <c r="AG42" s="46"/>
      <c r="AH42" s="44"/>
      <c r="AI42" s="46"/>
      <c r="AJ42" s="46"/>
      <c r="AK42" s="44"/>
      <c r="AL42" s="46"/>
      <c r="AM42" s="46"/>
      <c r="AN42" s="48"/>
    </row>
    <row r="43" ht="22.8" customHeight="1" spans="2:40">
      <c r="B43" s="42"/>
      <c r="C43" s="42"/>
      <c r="D43" s="43"/>
      <c r="E43" s="43"/>
      <c r="F43" s="44"/>
      <c r="G43" s="44"/>
      <c r="H43" s="44"/>
      <c r="I43" s="46"/>
      <c r="J43" s="46"/>
      <c r="K43" s="44"/>
      <c r="L43" s="46"/>
      <c r="M43" s="46"/>
      <c r="N43" s="44"/>
      <c r="O43" s="46"/>
      <c r="P43" s="46"/>
      <c r="Q43" s="44"/>
      <c r="R43" s="44"/>
      <c r="S43" s="46"/>
      <c r="T43" s="46"/>
      <c r="U43" s="44"/>
      <c r="V43" s="46"/>
      <c r="W43" s="46"/>
      <c r="X43" s="44"/>
      <c r="Y43" s="46"/>
      <c r="Z43" s="46"/>
      <c r="AA43" s="44"/>
      <c r="AB43" s="44"/>
      <c r="AC43" s="46"/>
      <c r="AD43" s="46"/>
      <c r="AE43" s="44"/>
      <c r="AF43" s="46"/>
      <c r="AG43" s="46"/>
      <c r="AH43" s="44"/>
      <c r="AI43" s="46"/>
      <c r="AJ43" s="46"/>
      <c r="AK43" s="44"/>
      <c r="AL43" s="46"/>
      <c r="AM43" s="46"/>
      <c r="AN43" s="48"/>
    </row>
    <row r="44" ht="22.8" customHeight="1" spans="2:40">
      <c r="B44" s="42"/>
      <c r="C44" s="42"/>
      <c r="D44" s="43"/>
      <c r="E44" s="43"/>
      <c r="F44" s="44"/>
      <c r="G44" s="44"/>
      <c r="H44" s="44"/>
      <c r="I44" s="46"/>
      <c r="J44" s="46"/>
      <c r="K44" s="44"/>
      <c r="L44" s="46"/>
      <c r="M44" s="46"/>
      <c r="N44" s="44"/>
      <c r="O44" s="46"/>
      <c r="P44" s="46"/>
      <c r="Q44" s="44"/>
      <c r="R44" s="44"/>
      <c r="S44" s="46"/>
      <c r="T44" s="46"/>
      <c r="U44" s="44"/>
      <c r="V44" s="46"/>
      <c r="W44" s="46"/>
      <c r="X44" s="44"/>
      <c r="Y44" s="46"/>
      <c r="Z44" s="46"/>
      <c r="AA44" s="44"/>
      <c r="AB44" s="44"/>
      <c r="AC44" s="46"/>
      <c r="AD44" s="46"/>
      <c r="AE44" s="44"/>
      <c r="AF44" s="46"/>
      <c r="AG44" s="46"/>
      <c r="AH44" s="44"/>
      <c r="AI44" s="46"/>
      <c r="AJ44" s="46"/>
      <c r="AK44" s="44"/>
      <c r="AL44" s="46"/>
      <c r="AM44" s="46"/>
      <c r="AN44" s="48"/>
    </row>
    <row r="45" ht="22.8" customHeight="1" spans="2:40">
      <c r="B45" s="42"/>
      <c r="C45" s="42"/>
      <c r="D45" s="43"/>
      <c r="E45" s="43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8"/>
    </row>
    <row r="46" ht="22.8" customHeight="1" spans="1:40">
      <c r="A46" s="6"/>
      <c r="B46" s="42"/>
      <c r="C46" s="42"/>
      <c r="D46" s="43"/>
      <c r="E46" s="43"/>
      <c r="F46" s="44"/>
      <c r="G46" s="44"/>
      <c r="H46" s="44"/>
      <c r="I46" s="46"/>
      <c r="J46" s="46"/>
      <c r="K46" s="44"/>
      <c r="L46" s="46"/>
      <c r="M46" s="46"/>
      <c r="N46" s="44"/>
      <c r="O46" s="46"/>
      <c r="P46" s="46"/>
      <c r="Q46" s="44"/>
      <c r="R46" s="44"/>
      <c r="S46" s="46"/>
      <c r="T46" s="46"/>
      <c r="U46" s="44"/>
      <c r="V46" s="46"/>
      <c r="W46" s="46"/>
      <c r="X46" s="44"/>
      <c r="Y46" s="46"/>
      <c r="Z46" s="46"/>
      <c r="AA46" s="44"/>
      <c r="AB46" s="44"/>
      <c r="AC46" s="46"/>
      <c r="AD46" s="46"/>
      <c r="AE46" s="44"/>
      <c r="AF46" s="46"/>
      <c r="AG46" s="46"/>
      <c r="AH46" s="44"/>
      <c r="AI46" s="46"/>
      <c r="AJ46" s="46"/>
      <c r="AK46" s="44"/>
      <c r="AL46" s="46"/>
      <c r="AM46" s="46"/>
      <c r="AN46" s="48"/>
    </row>
    <row r="47" ht="9.75" customHeight="1" spans="1:40">
      <c r="A47" s="19"/>
      <c r="B47" s="19"/>
      <c r="C47" s="19"/>
      <c r="D47" s="47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44"/>
      <c r="AL47" s="19"/>
      <c r="AM47" s="19"/>
      <c r="AN47" s="49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A40:A4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O9" sqref="O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1" t="s">
        <v>158</v>
      </c>
      <c r="H1" s="21"/>
      <c r="I1" s="21"/>
      <c r="J1" s="24"/>
    </row>
    <row r="2" ht="22.8" customHeight="1" spans="1:10">
      <c r="A2" s="1"/>
      <c r="B2" s="3" t="s">
        <v>159</v>
      </c>
      <c r="C2" s="3"/>
      <c r="D2" s="3"/>
      <c r="E2" s="3"/>
      <c r="F2" s="3"/>
      <c r="G2" s="3"/>
      <c r="H2" s="3"/>
      <c r="I2" s="3"/>
      <c r="J2" s="24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50"/>
      <c r="I3" s="37" t="s">
        <v>5</v>
      </c>
      <c r="J3" s="24"/>
    </row>
    <row r="4" ht="24.4" customHeight="1" spans="1:10">
      <c r="A4" s="39"/>
      <c r="B4" s="7" t="s">
        <v>8</v>
      </c>
      <c r="C4" s="7"/>
      <c r="D4" s="7"/>
      <c r="E4" s="7"/>
      <c r="F4" s="7"/>
      <c r="G4" s="7" t="s">
        <v>58</v>
      </c>
      <c r="H4" s="30" t="s">
        <v>143</v>
      </c>
      <c r="I4" s="30" t="s">
        <v>145</v>
      </c>
      <c r="J4" s="48"/>
    </row>
    <row r="5" ht="24.4" customHeight="1" spans="1:10">
      <c r="A5" s="39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8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774.712</v>
      </c>
      <c r="H7" s="31">
        <f>H8</f>
        <v>774.712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51" t="s">
        <v>72</v>
      </c>
      <c r="G8" s="35">
        <f>SUM(G9:G16)</f>
        <v>774.712</v>
      </c>
      <c r="H8" s="35">
        <v>774.712</v>
      </c>
      <c r="I8" s="16">
        <f>I9</f>
        <v>0</v>
      </c>
      <c r="J8" s="24"/>
    </row>
    <row r="9" ht="22.8" customHeight="1" spans="1:10">
      <c r="A9" s="8"/>
      <c r="B9" s="13" t="s">
        <v>83</v>
      </c>
      <c r="C9" s="13" t="s">
        <v>84</v>
      </c>
      <c r="D9" s="13" t="s">
        <v>85</v>
      </c>
      <c r="E9" s="13" t="s">
        <v>86</v>
      </c>
      <c r="F9" s="51" t="s">
        <v>87</v>
      </c>
      <c r="G9" s="52">
        <f t="shared" ref="G9:G16" si="0">H9+I9+J9+K9</f>
        <v>412.85</v>
      </c>
      <c r="H9" s="52">
        <v>412.85</v>
      </c>
      <c r="I9" s="16"/>
      <c r="J9" s="24"/>
    </row>
    <row r="10" ht="22.8" customHeight="1" spans="1:10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51" t="s">
        <v>88</v>
      </c>
      <c r="G10" s="52">
        <f t="shared" si="0"/>
        <v>8.4</v>
      </c>
      <c r="H10" s="52">
        <v>8.4</v>
      </c>
      <c r="I10" s="18"/>
      <c r="J10" s="25"/>
    </row>
    <row r="11" ht="22.8" customHeight="1" spans="1:10">
      <c r="A11" s="8"/>
      <c r="B11" s="13" t="s">
        <v>89</v>
      </c>
      <c r="C11" s="13" t="s">
        <v>90</v>
      </c>
      <c r="D11" s="13" t="s">
        <v>90</v>
      </c>
      <c r="E11" s="13" t="s">
        <v>86</v>
      </c>
      <c r="F11" s="51" t="s">
        <v>91</v>
      </c>
      <c r="G11" s="52">
        <f t="shared" si="0"/>
        <v>49.82</v>
      </c>
      <c r="H11" s="52">
        <v>49.82</v>
      </c>
      <c r="I11" s="18"/>
      <c r="J11" s="25"/>
    </row>
    <row r="12" ht="22.8" customHeight="1" spans="1:10">
      <c r="A12" s="8"/>
      <c r="B12" s="13" t="s">
        <v>83</v>
      </c>
      <c r="C12" s="13" t="s">
        <v>84</v>
      </c>
      <c r="D12" s="13" t="s">
        <v>85</v>
      </c>
      <c r="E12" s="13" t="s">
        <v>86</v>
      </c>
      <c r="F12" s="51" t="s">
        <v>92</v>
      </c>
      <c r="G12" s="52">
        <f t="shared" si="0"/>
        <v>2.93</v>
      </c>
      <c r="H12" s="52">
        <v>2.93</v>
      </c>
      <c r="I12" s="18"/>
      <c r="J12" s="25"/>
    </row>
    <row r="13" ht="22.8" customHeight="1" spans="1:10">
      <c r="A13" s="8"/>
      <c r="B13" s="13" t="s">
        <v>83</v>
      </c>
      <c r="C13" s="13" t="s">
        <v>84</v>
      </c>
      <c r="D13" s="13" t="s">
        <v>85</v>
      </c>
      <c r="E13" s="13" t="s">
        <v>86</v>
      </c>
      <c r="F13" s="51" t="s">
        <v>93</v>
      </c>
      <c r="G13" s="52">
        <f t="shared" si="0"/>
        <v>0.012</v>
      </c>
      <c r="H13" s="52">
        <v>0.012</v>
      </c>
      <c r="I13" s="18"/>
      <c r="J13" s="25"/>
    </row>
    <row r="14" ht="22.8" customHeight="1" spans="1:10">
      <c r="A14" s="8"/>
      <c r="B14" s="13" t="s">
        <v>83</v>
      </c>
      <c r="C14" s="13" t="s">
        <v>84</v>
      </c>
      <c r="D14" s="13" t="s">
        <v>94</v>
      </c>
      <c r="E14" s="13" t="s">
        <v>86</v>
      </c>
      <c r="F14" s="51" t="s">
        <v>95</v>
      </c>
      <c r="G14" s="52">
        <f t="shared" si="0"/>
        <v>167.74</v>
      </c>
      <c r="H14" s="52">
        <v>167.74</v>
      </c>
      <c r="I14" s="18"/>
      <c r="J14" s="25"/>
    </row>
    <row r="15" ht="22.8" customHeight="1" spans="1:10">
      <c r="A15" s="8"/>
      <c r="B15" s="13" t="s">
        <v>96</v>
      </c>
      <c r="C15" s="13" t="s">
        <v>97</v>
      </c>
      <c r="D15" s="13" t="s">
        <v>85</v>
      </c>
      <c r="E15" s="13" t="s">
        <v>86</v>
      </c>
      <c r="F15" s="51" t="s">
        <v>98</v>
      </c>
      <c r="G15" s="52">
        <f t="shared" si="0"/>
        <v>37.36</v>
      </c>
      <c r="H15" s="52">
        <v>37.36</v>
      </c>
      <c r="I15" s="18"/>
      <c r="J15" s="25"/>
    </row>
    <row r="16" ht="22.8" customHeight="1" spans="1:10">
      <c r="A16" s="8"/>
      <c r="B16" s="13" t="s">
        <v>83</v>
      </c>
      <c r="C16" s="13" t="s">
        <v>84</v>
      </c>
      <c r="D16" s="34" t="s">
        <v>99</v>
      </c>
      <c r="E16" s="13" t="s">
        <v>86</v>
      </c>
      <c r="F16" s="51" t="s">
        <v>100</v>
      </c>
      <c r="G16" s="52">
        <f t="shared" si="0"/>
        <v>95.6</v>
      </c>
      <c r="H16" s="52">
        <v>95.6</v>
      </c>
      <c r="I16" s="18"/>
      <c r="J16" s="25"/>
    </row>
    <row r="17" ht="22.8" customHeight="1" spans="1:10">
      <c r="A17" s="8"/>
      <c r="B17" s="13"/>
      <c r="C17" s="13"/>
      <c r="D17" s="34"/>
      <c r="E17" s="13"/>
      <c r="F17" s="51"/>
      <c r="G17" s="52"/>
      <c r="H17" s="18"/>
      <c r="I17" s="18"/>
      <c r="J17" s="25"/>
    </row>
    <row r="18" ht="9.75" customHeight="1" spans="1:10">
      <c r="A18" s="19"/>
      <c r="B18" s="20"/>
      <c r="C18" s="20"/>
      <c r="D18" s="20"/>
      <c r="E18" s="20"/>
      <c r="F18" s="19"/>
      <c r="G18" s="19"/>
      <c r="H18" s="19"/>
      <c r="I18" s="19"/>
      <c r="J18" s="5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Q13" sqref="Q12:Q1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2"/>
      <c r="B1" s="2"/>
      <c r="C1" s="2"/>
      <c r="D1" s="28"/>
      <c r="E1" s="28"/>
      <c r="F1" s="1"/>
      <c r="G1" s="1"/>
      <c r="H1" s="36" t="s">
        <v>160</v>
      </c>
      <c r="I1" s="48"/>
    </row>
    <row r="2" ht="22.8" customHeight="1" spans="1:9">
      <c r="A2" s="1"/>
      <c r="B2" s="3" t="s">
        <v>161</v>
      </c>
      <c r="C2" s="3"/>
      <c r="D2" s="3"/>
      <c r="E2" s="3"/>
      <c r="F2" s="3"/>
      <c r="G2" s="3"/>
      <c r="H2" s="3"/>
      <c r="I2" s="48"/>
    </row>
    <row r="3" ht="19.55" customHeight="1" spans="1:9">
      <c r="A3" s="4"/>
      <c r="B3" s="5" t="s">
        <v>4</v>
      </c>
      <c r="C3" s="5"/>
      <c r="D3" s="5"/>
      <c r="E3" s="5"/>
      <c r="G3" s="4"/>
      <c r="H3" s="37" t="s">
        <v>5</v>
      </c>
      <c r="I3" s="48"/>
    </row>
    <row r="4" ht="24.4" customHeight="1" spans="1:9">
      <c r="A4" s="6"/>
      <c r="B4" s="38" t="s">
        <v>8</v>
      </c>
      <c r="C4" s="38"/>
      <c r="D4" s="38"/>
      <c r="E4" s="38"/>
      <c r="F4" s="38" t="s">
        <v>75</v>
      </c>
      <c r="G4" s="38"/>
      <c r="H4" s="38"/>
      <c r="I4" s="48"/>
    </row>
    <row r="5" ht="24.4" customHeight="1" spans="1:9">
      <c r="A5" s="6"/>
      <c r="B5" s="38" t="s">
        <v>79</v>
      </c>
      <c r="C5" s="38"/>
      <c r="D5" s="38" t="s">
        <v>69</v>
      </c>
      <c r="E5" s="38" t="s">
        <v>70</v>
      </c>
      <c r="F5" s="38" t="s">
        <v>58</v>
      </c>
      <c r="G5" s="38" t="s">
        <v>162</v>
      </c>
      <c r="H5" s="38" t="s">
        <v>163</v>
      </c>
      <c r="I5" s="48"/>
    </row>
    <row r="6" ht="24.4" customHeight="1" spans="1:9">
      <c r="A6" s="39"/>
      <c r="B6" s="38" t="s">
        <v>80</v>
      </c>
      <c r="C6" s="38" t="s">
        <v>81</v>
      </c>
      <c r="D6" s="38"/>
      <c r="E6" s="38"/>
      <c r="F6" s="38"/>
      <c r="G6" s="38"/>
      <c r="H6" s="38"/>
      <c r="I6" s="48"/>
    </row>
    <row r="7" ht="22.8" customHeight="1" spans="1:9">
      <c r="A7" s="6"/>
      <c r="B7" s="40"/>
      <c r="C7" s="40"/>
      <c r="D7" s="40"/>
      <c r="E7" s="10" t="s">
        <v>71</v>
      </c>
      <c r="F7" s="41">
        <f>F8</f>
        <v>502.97</v>
      </c>
      <c r="G7" s="41">
        <v>460.97</v>
      </c>
      <c r="H7" s="41">
        <v>42</v>
      </c>
      <c r="I7" s="48"/>
    </row>
    <row r="8" ht="22.8" customHeight="1" spans="1:9">
      <c r="A8" s="6"/>
      <c r="B8" s="42" t="s">
        <v>22</v>
      </c>
      <c r="C8" s="42" t="s">
        <v>22</v>
      </c>
      <c r="D8" s="43"/>
      <c r="E8" s="43" t="s">
        <v>22</v>
      </c>
      <c r="F8" s="44">
        <v>502.97</v>
      </c>
      <c r="G8" s="44">
        <v>460.97</v>
      </c>
      <c r="H8" s="44">
        <v>42</v>
      </c>
      <c r="I8" s="46"/>
    </row>
    <row r="9" ht="22.8" customHeight="1" spans="1:9">
      <c r="A9" s="6"/>
      <c r="B9" s="42" t="s">
        <v>22</v>
      </c>
      <c r="C9" s="42" t="s">
        <v>22</v>
      </c>
      <c r="D9" s="43">
        <v>301304</v>
      </c>
      <c r="E9" s="43" t="s">
        <v>72</v>
      </c>
      <c r="F9" s="45">
        <f t="shared" ref="F9:H9" si="0">F10+F14+F16</f>
        <v>502.97</v>
      </c>
      <c r="G9" s="45">
        <f t="shared" si="0"/>
        <v>460.97</v>
      </c>
      <c r="H9" s="45">
        <f t="shared" si="0"/>
        <v>42</v>
      </c>
      <c r="I9" s="48"/>
    </row>
    <row r="10" ht="22.8" customHeight="1" spans="1:9">
      <c r="A10" s="6"/>
      <c r="B10" s="42" t="s">
        <v>22</v>
      </c>
      <c r="C10" s="42" t="s">
        <v>22</v>
      </c>
      <c r="D10" s="43">
        <v>301304</v>
      </c>
      <c r="E10" s="43" t="s">
        <v>164</v>
      </c>
      <c r="F10" s="45">
        <f t="shared" ref="F10:H10" si="1">SUM(F11:F13)</f>
        <v>458.03</v>
      </c>
      <c r="G10" s="45">
        <f t="shared" si="1"/>
        <v>458.03</v>
      </c>
      <c r="H10" s="45">
        <f t="shared" si="1"/>
        <v>0</v>
      </c>
      <c r="I10" s="48"/>
    </row>
    <row r="11" ht="22.8" customHeight="1" spans="1:9">
      <c r="A11" s="6"/>
      <c r="B11" s="42" t="s">
        <v>165</v>
      </c>
      <c r="C11" s="42" t="s">
        <v>166</v>
      </c>
      <c r="D11" s="43">
        <v>301304</v>
      </c>
      <c r="E11" s="43" t="s">
        <v>167</v>
      </c>
      <c r="F11" s="46">
        <f t="shared" ref="F11:F13" si="2">G11+H11</f>
        <v>370.85</v>
      </c>
      <c r="G11" s="46">
        <v>370.85</v>
      </c>
      <c r="H11" s="46"/>
      <c r="I11" s="48"/>
    </row>
    <row r="12" ht="22.8" customHeight="1" spans="2:9">
      <c r="B12" s="42" t="s">
        <v>165</v>
      </c>
      <c r="C12" s="42" t="s">
        <v>168</v>
      </c>
      <c r="D12" s="43">
        <v>301304</v>
      </c>
      <c r="E12" s="43" t="s">
        <v>169</v>
      </c>
      <c r="F12" s="46">
        <f t="shared" si="2"/>
        <v>37.36</v>
      </c>
      <c r="G12" s="46">
        <v>37.36</v>
      </c>
      <c r="H12" s="46"/>
      <c r="I12" s="48"/>
    </row>
    <row r="13" ht="22.8" customHeight="1" spans="2:9">
      <c r="B13" s="42" t="s">
        <v>165</v>
      </c>
      <c r="C13" s="42" t="s">
        <v>170</v>
      </c>
      <c r="D13" s="43">
        <v>301304</v>
      </c>
      <c r="E13" s="43" t="s">
        <v>171</v>
      </c>
      <c r="F13" s="46">
        <f t="shared" si="2"/>
        <v>49.82</v>
      </c>
      <c r="G13" s="46">
        <v>49.82</v>
      </c>
      <c r="H13" s="46"/>
      <c r="I13" s="48"/>
    </row>
    <row r="14" ht="22.8" customHeight="1" spans="1:9">
      <c r="A14" s="6"/>
      <c r="B14" s="42" t="s">
        <v>22</v>
      </c>
      <c r="C14" s="42" t="s">
        <v>22</v>
      </c>
      <c r="D14" s="43" t="s">
        <v>172</v>
      </c>
      <c r="E14" s="43" t="s">
        <v>173</v>
      </c>
      <c r="F14" s="45">
        <f t="shared" ref="F14:H14" si="3">SUM(F15)</f>
        <v>42</v>
      </c>
      <c r="G14" s="45">
        <f t="shared" si="3"/>
        <v>0</v>
      </c>
      <c r="H14" s="45">
        <f t="shared" si="3"/>
        <v>42</v>
      </c>
      <c r="I14" s="48"/>
    </row>
    <row r="15" ht="22.8" customHeight="1" spans="2:9">
      <c r="B15" s="42" t="s">
        <v>174</v>
      </c>
      <c r="C15" s="42" t="s">
        <v>166</v>
      </c>
      <c r="D15" s="43">
        <v>301304</v>
      </c>
      <c r="E15" s="43" t="s">
        <v>175</v>
      </c>
      <c r="F15" s="46">
        <f>G15+H15</f>
        <v>42</v>
      </c>
      <c r="G15" s="46"/>
      <c r="H15" s="46">
        <v>42</v>
      </c>
      <c r="I15" s="48"/>
    </row>
    <row r="16" ht="22.8" customHeight="1" spans="2:9">
      <c r="B16" s="42" t="s">
        <v>22</v>
      </c>
      <c r="C16" s="42" t="s">
        <v>22</v>
      </c>
      <c r="D16" s="43">
        <v>301304</v>
      </c>
      <c r="E16" s="43" t="s">
        <v>176</v>
      </c>
      <c r="F16" s="45">
        <v>2.94</v>
      </c>
      <c r="G16" s="45">
        <v>2.94</v>
      </c>
      <c r="H16" s="45">
        <v>0</v>
      </c>
      <c r="I16" s="48"/>
    </row>
    <row r="17" ht="22.8" customHeight="1" spans="2:9">
      <c r="B17" s="42"/>
      <c r="C17" s="42"/>
      <c r="D17" s="43"/>
      <c r="E17" s="43"/>
      <c r="F17" s="44"/>
      <c r="G17" s="44"/>
      <c r="H17" s="44"/>
      <c r="I17" s="48"/>
    </row>
    <row r="18" ht="22.8" customHeight="1" spans="1:9">
      <c r="A18" s="6"/>
      <c r="B18" s="42"/>
      <c r="C18" s="42"/>
      <c r="D18" s="43"/>
      <c r="E18" s="43"/>
      <c r="F18" s="44"/>
      <c r="G18" s="46"/>
      <c r="H18" s="46"/>
      <c r="I18" s="48"/>
    </row>
    <row r="19" ht="22.8" customHeight="1" spans="1:9">
      <c r="A19" s="6"/>
      <c r="B19" s="42"/>
      <c r="C19" s="42"/>
      <c r="D19" s="43"/>
      <c r="E19" s="43"/>
      <c r="F19" s="44"/>
      <c r="G19" s="46"/>
      <c r="H19" s="46"/>
      <c r="I19" s="48"/>
    </row>
    <row r="20" ht="22.8" customHeight="1" spans="2:9">
      <c r="B20" s="42"/>
      <c r="C20" s="42"/>
      <c r="D20" s="43"/>
      <c r="E20" s="43"/>
      <c r="F20" s="44"/>
      <c r="G20" s="46"/>
      <c r="H20" s="46"/>
      <c r="I20" s="48"/>
    </row>
    <row r="21" ht="22.8" customHeight="1" spans="2:9">
      <c r="B21" s="42"/>
      <c r="C21" s="42"/>
      <c r="D21" s="43"/>
      <c r="E21" s="43"/>
      <c r="F21" s="44"/>
      <c r="G21" s="44"/>
      <c r="H21" s="44"/>
      <c r="I21" s="48"/>
    </row>
    <row r="22" ht="22.8" customHeight="1" spans="1:9">
      <c r="A22" s="6"/>
      <c r="B22" s="42"/>
      <c r="C22" s="42"/>
      <c r="D22" s="43"/>
      <c r="E22" s="43"/>
      <c r="F22" s="44"/>
      <c r="G22" s="46"/>
      <c r="H22" s="46"/>
      <c r="I22" s="48"/>
    </row>
    <row r="23" ht="22.8" customHeight="1" spans="2:9">
      <c r="B23" s="42"/>
      <c r="C23" s="42"/>
      <c r="D23" s="43"/>
      <c r="E23" s="43"/>
      <c r="F23" s="44"/>
      <c r="G23" s="46"/>
      <c r="H23" s="46"/>
      <c r="I23" s="48"/>
    </row>
    <row r="24" ht="22.8" customHeight="1" spans="9:9">
      <c r="I24" s="48"/>
    </row>
    <row r="25" ht="22.8" customHeight="1" spans="9:9">
      <c r="I25" s="48"/>
    </row>
    <row r="26" ht="22.8" customHeight="1" spans="9:9">
      <c r="I26" s="48"/>
    </row>
    <row r="27" ht="22.8" customHeight="1" spans="9:9">
      <c r="I27" s="48"/>
    </row>
    <row r="28" ht="22.8" customHeight="1" spans="9:9">
      <c r="I28" s="48"/>
    </row>
    <row r="29" ht="22.8" customHeight="1" spans="9:9">
      <c r="I29" s="48"/>
    </row>
    <row r="30" ht="22.8" customHeight="1" spans="9:9">
      <c r="I30" s="48"/>
    </row>
    <row r="31" ht="22.8" customHeight="1" spans="9:9">
      <c r="I31" s="48"/>
    </row>
    <row r="32" ht="22.8" customHeight="1" spans="9:9">
      <c r="I32" s="48"/>
    </row>
    <row r="33" ht="22.8" customHeight="1" spans="2:9">
      <c r="B33" s="42"/>
      <c r="C33" s="42"/>
      <c r="D33" s="43"/>
      <c r="E33" s="43"/>
      <c r="F33" s="44"/>
      <c r="G33" s="44"/>
      <c r="H33" s="44"/>
      <c r="I33" s="48"/>
    </row>
    <row r="34" ht="22.8" customHeight="1" spans="1:9">
      <c r="A34" s="6"/>
      <c r="B34" s="42"/>
      <c r="C34" s="42"/>
      <c r="D34" s="43"/>
      <c r="E34" s="43"/>
      <c r="F34" s="44"/>
      <c r="G34" s="46"/>
      <c r="H34" s="46"/>
      <c r="I34" s="48"/>
    </row>
    <row r="35" ht="22.8" customHeight="1" spans="2:9">
      <c r="B35" s="42"/>
      <c r="C35" s="42"/>
      <c r="D35" s="43"/>
      <c r="E35" s="43"/>
      <c r="F35" s="44"/>
      <c r="G35" s="44"/>
      <c r="H35" s="44"/>
      <c r="I35" s="48"/>
    </row>
    <row r="36" ht="22.8" customHeight="1" spans="1:9">
      <c r="A36" s="6"/>
      <c r="B36" s="42"/>
      <c r="C36" s="42"/>
      <c r="D36" s="43"/>
      <c r="E36" s="43"/>
      <c r="F36" s="44"/>
      <c r="G36" s="46"/>
      <c r="H36" s="46"/>
      <c r="I36" s="48"/>
    </row>
    <row r="37" ht="22.8" customHeight="1" spans="2:9">
      <c r="B37" s="42"/>
      <c r="C37" s="42"/>
      <c r="D37" s="43"/>
      <c r="E37" s="43"/>
      <c r="F37" s="44"/>
      <c r="G37" s="44"/>
      <c r="H37" s="44"/>
      <c r="I37" s="48"/>
    </row>
    <row r="38" ht="22.8" customHeight="1" spans="1:9">
      <c r="A38" s="6"/>
      <c r="B38" s="42"/>
      <c r="C38" s="42"/>
      <c r="D38" s="43"/>
      <c r="E38" s="43"/>
      <c r="F38" s="44"/>
      <c r="G38" s="46"/>
      <c r="H38" s="46"/>
      <c r="I38" s="48"/>
    </row>
    <row r="39" ht="22.8" customHeight="1" spans="1:9">
      <c r="A39" s="6"/>
      <c r="B39" s="42"/>
      <c r="C39" s="42"/>
      <c r="D39" s="43"/>
      <c r="E39" s="43"/>
      <c r="F39" s="44"/>
      <c r="G39" s="46"/>
      <c r="H39" s="46"/>
      <c r="I39" s="48"/>
    </row>
    <row r="40" ht="22.8" customHeight="1" spans="2:9">
      <c r="B40" s="42"/>
      <c r="C40" s="42"/>
      <c r="D40" s="43"/>
      <c r="E40" s="43"/>
      <c r="F40" s="44"/>
      <c r="G40" s="46"/>
      <c r="H40" s="46"/>
      <c r="I40" s="48"/>
    </row>
    <row r="41" ht="9.75" customHeight="1" spans="1:9">
      <c r="A41" s="19"/>
      <c r="B41" s="19"/>
      <c r="C41" s="19"/>
      <c r="D41" s="47"/>
      <c r="E41" s="19"/>
      <c r="F41" s="19"/>
      <c r="G41" s="19"/>
      <c r="H41" s="19"/>
      <c r="I41" s="49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38:A3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L14" sqref="L14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"/>
      <c r="B1" s="2"/>
      <c r="C1" s="2"/>
      <c r="D1" s="2"/>
      <c r="E1" s="28"/>
      <c r="F1" s="28"/>
      <c r="G1" s="21" t="s">
        <v>177</v>
      </c>
      <c r="H1" s="6"/>
    </row>
    <row r="2" ht="22.8" customHeight="1" spans="1:8">
      <c r="A2" s="1"/>
      <c r="B2" s="3" t="s">
        <v>178</v>
      </c>
      <c r="C2" s="3"/>
      <c r="D2" s="3"/>
      <c r="E2" s="3"/>
      <c r="F2" s="3"/>
      <c r="G2" s="3"/>
      <c r="H2" s="6" t="s">
        <v>2</v>
      </c>
    </row>
    <row r="3" ht="19.55" customHeight="1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ht="24.4" customHeight="1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179</v>
      </c>
      <c r="H4" s="24"/>
    </row>
    <row r="5" ht="24.4" customHeight="1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ht="22.8" customHeight="1" spans="1:8">
      <c r="A6" s="9"/>
      <c r="B6" s="10"/>
      <c r="C6" s="10"/>
      <c r="D6" s="10"/>
      <c r="E6" s="10"/>
      <c r="F6" s="10" t="s">
        <v>71</v>
      </c>
      <c r="G6" s="31">
        <f>G7</f>
        <v>271.74</v>
      </c>
      <c r="H6" s="26"/>
    </row>
    <row r="7" ht="22.8" customHeight="1" spans="1:8">
      <c r="A7" s="8"/>
      <c r="B7" s="13"/>
      <c r="C7" s="13"/>
      <c r="D7" s="13"/>
      <c r="E7" s="13"/>
      <c r="F7" s="13" t="s">
        <v>22</v>
      </c>
      <c r="G7" s="17">
        <f>G8</f>
        <v>271.74</v>
      </c>
      <c r="H7" s="24"/>
    </row>
    <row r="8" ht="22.8" customHeight="1" spans="1:8">
      <c r="A8" s="8"/>
      <c r="B8" s="13"/>
      <c r="C8" s="13"/>
      <c r="D8" s="13"/>
      <c r="E8" s="13"/>
      <c r="F8" s="13" t="s">
        <v>72</v>
      </c>
      <c r="G8" s="17">
        <f>G10+G11+G12</f>
        <v>271.74</v>
      </c>
      <c r="H8" s="24"/>
    </row>
    <row r="9" ht="22.8" customHeight="1" spans="1:8">
      <c r="A9" s="8"/>
      <c r="B9" s="13"/>
      <c r="C9" s="13"/>
      <c r="D9" s="13"/>
      <c r="E9" s="13"/>
      <c r="F9" s="13" t="s">
        <v>72</v>
      </c>
      <c r="G9" s="17">
        <f>G10+G11+G12</f>
        <v>271.74</v>
      </c>
      <c r="H9" s="25"/>
    </row>
    <row r="10" ht="22.8" customHeight="1" spans="1:8">
      <c r="A10" s="8"/>
      <c r="B10" s="13">
        <v>210</v>
      </c>
      <c r="C10" s="34" t="s">
        <v>84</v>
      </c>
      <c r="D10" s="34" t="s">
        <v>94</v>
      </c>
      <c r="E10" s="13">
        <v>301304</v>
      </c>
      <c r="F10" s="13" t="s">
        <v>180</v>
      </c>
      <c r="G10" s="35">
        <v>167.74</v>
      </c>
      <c r="H10" s="25"/>
    </row>
    <row r="11" ht="22.8" customHeight="1" spans="2:8">
      <c r="B11" s="13">
        <v>210</v>
      </c>
      <c r="C11" s="34" t="s">
        <v>84</v>
      </c>
      <c r="D11" s="34" t="s">
        <v>99</v>
      </c>
      <c r="E11" s="13">
        <v>301304</v>
      </c>
      <c r="F11" s="13" t="s">
        <v>156</v>
      </c>
      <c r="G11" s="35">
        <v>95.6</v>
      </c>
      <c r="H11" s="25"/>
    </row>
    <row r="12" ht="22.8" customHeight="1" spans="1:8">
      <c r="A12" s="8"/>
      <c r="B12" s="13">
        <v>210</v>
      </c>
      <c r="C12" s="34" t="s">
        <v>84</v>
      </c>
      <c r="D12" s="34" t="s">
        <v>85</v>
      </c>
      <c r="E12" s="13">
        <v>301304</v>
      </c>
      <c r="F12" s="13" t="s">
        <v>181</v>
      </c>
      <c r="G12" s="17">
        <v>8.4</v>
      </c>
      <c r="H12" s="25"/>
    </row>
    <row r="13" ht="22.8" customHeight="1" spans="2:8">
      <c r="B13" s="13"/>
      <c r="C13" s="13"/>
      <c r="D13" s="13"/>
      <c r="E13" s="13"/>
      <c r="F13" s="13"/>
      <c r="G13" s="16"/>
      <c r="H13" s="25"/>
    </row>
    <row r="14" ht="22.8" customHeight="1" spans="1:8">
      <c r="A14" s="8"/>
      <c r="B14" s="13"/>
      <c r="C14" s="13"/>
      <c r="D14" s="13"/>
      <c r="E14" s="13"/>
      <c r="F14" s="13"/>
      <c r="G14" s="18"/>
      <c r="H14" s="25"/>
    </row>
    <row r="15" ht="22.8" customHeight="1" spans="1:8">
      <c r="A15" s="8"/>
      <c r="B15" s="13"/>
      <c r="C15" s="13"/>
      <c r="D15" s="13"/>
      <c r="E15" s="13"/>
      <c r="F15" s="13"/>
      <c r="G15" s="18"/>
      <c r="H15" s="25"/>
    </row>
    <row r="16" ht="22.8" customHeight="1" spans="1:8">
      <c r="A16" s="8"/>
      <c r="B16" s="13"/>
      <c r="C16" s="13"/>
      <c r="D16" s="13"/>
      <c r="E16" s="13"/>
      <c r="F16" s="13"/>
      <c r="G16" s="18"/>
      <c r="H16" s="25"/>
    </row>
    <row r="17" ht="22.8" customHeight="1" spans="1:8">
      <c r="A17" s="8"/>
      <c r="B17" s="13"/>
      <c r="C17" s="13"/>
      <c r="D17" s="13"/>
      <c r="E17" s="13"/>
      <c r="F17" s="13"/>
      <c r="G17" s="18"/>
      <c r="H17" s="25"/>
    </row>
    <row r="18" ht="22.8" customHeight="1" spans="2:8">
      <c r="B18" s="13"/>
      <c r="C18" s="13"/>
      <c r="D18" s="13"/>
      <c r="E18" s="13"/>
      <c r="F18" s="13"/>
      <c r="G18" s="16"/>
      <c r="H18" s="25"/>
    </row>
    <row r="19" ht="22.8" customHeight="1" spans="1:8">
      <c r="A19" s="8"/>
      <c r="B19" s="13"/>
      <c r="C19" s="13"/>
      <c r="D19" s="13"/>
      <c r="E19" s="13"/>
      <c r="F19" s="13"/>
      <c r="G19" s="18"/>
      <c r="H19" s="25"/>
    </row>
    <row r="20" ht="9.75" customHeight="1" spans="1:8">
      <c r="A20" s="19"/>
      <c r="B20" s="20"/>
      <c r="C20" s="20"/>
      <c r="D20" s="20"/>
      <c r="E20" s="20"/>
      <c r="F20" s="19"/>
      <c r="G20" s="19"/>
      <c r="H20" s="27"/>
    </row>
  </sheetData>
  <mergeCells count="8">
    <mergeCell ref="B1:D1"/>
    <mergeCell ref="B2:G2"/>
    <mergeCell ref="B3:F3"/>
    <mergeCell ref="B4:D4"/>
    <mergeCell ref="A14:A17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20" sqref="I2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182</v>
      </c>
      <c r="J1" s="6"/>
    </row>
    <row r="2" ht="22.8" customHeight="1" spans="1:10">
      <c r="A2" s="1"/>
      <c r="B2" s="3" t="s">
        <v>183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184</v>
      </c>
      <c r="C4" s="7" t="s">
        <v>70</v>
      </c>
      <c r="D4" s="7" t="s">
        <v>185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186</v>
      </c>
      <c r="F5" s="7" t="s">
        <v>187</v>
      </c>
      <c r="G5" s="7"/>
      <c r="H5" s="7"/>
      <c r="I5" s="7" t="s">
        <v>188</v>
      </c>
      <c r="J5" s="24"/>
    </row>
    <row r="6" ht="24.4" customHeight="1" spans="1:10">
      <c r="A6" s="8"/>
      <c r="B6" s="7"/>
      <c r="C6" s="7"/>
      <c r="D6" s="7"/>
      <c r="E6" s="30"/>
      <c r="F6" s="7" t="s">
        <v>150</v>
      </c>
      <c r="G6" s="7" t="s">
        <v>189</v>
      </c>
      <c r="H6" s="7" t="s">
        <v>190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3.6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3.6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3.6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3.6</v>
      </c>
      <c r="J8" s="24"/>
    </row>
    <row r="9" customFormat="1" ht="22.8" customHeight="1" spans="1:10">
      <c r="A9" s="8"/>
      <c r="B9" s="13" t="s">
        <v>86</v>
      </c>
      <c r="C9" s="13" t="s">
        <v>191</v>
      </c>
      <c r="D9" s="33">
        <f>E9+F9+I9</f>
        <v>3.6</v>
      </c>
      <c r="E9" s="18"/>
      <c r="F9" s="33">
        <f>G9+H9</f>
        <v>0</v>
      </c>
      <c r="G9" s="18"/>
      <c r="H9" s="18"/>
      <c r="I9" s="18">
        <v>3.6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15" sqref="H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192</v>
      </c>
      <c r="J1" s="6"/>
    </row>
    <row r="2" ht="22.8" customHeight="1" spans="1:10">
      <c r="A2" s="1"/>
      <c r="B2" s="3" t="s">
        <v>193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194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119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195</v>
      </c>
      <c r="J1" s="6"/>
    </row>
    <row r="2" ht="22.8" customHeight="1" spans="1:10">
      <c r="A2" s="1"/>
      <c r="B2" s="3" t="s">
        <v>196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184</v>
      </c>
      <c r="C4" s="7" t="s">
        <v>70</v>
      </c>
      <c r="D4" s="7" t="s">
        <v>185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186</v>
      </c>
      <c r="F5" s="7" t="s">
        <v>187</v>
      </c>
      <c r="G5" s="7"/>
      <c r="H5" s="7"/>
      <c r="I5" s="7" t="s">
        <v>188</v>
      </c>
      <c r="J5" s="24"/>
    </row>
    <row r="6" ht="24.4" customHeight="1" spans="1:10">
      <c r="A6" s="8"/>
      <c r="B6" s="7"/>
      <c r="C6" s="7"/>
      <c r="D6" s="7"/>
      <c r="E6" s="30"/>
      <c r="F6" s="7" t="s">
        <v>150</v>
      </c>
      <c r="G6" s="7" t="s">
        <v>189</v>
      </c>
      <c r="H6" s="7" t="s">
        <v>190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/>
      <c r="C9" s="13" t="s">
        <v>119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29" sqref="I29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197</v>
      </c>
      <c r="J1" s="6"/>
    </row>
    <row r="2" ht="22.8" customHeight="1" spans="1:10">
      <c r="A2" s="1"/>
      <c r="B2" s="3" t="s">
        <v>198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199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/>
      <c r="F10" s="13" t="s">
        <v>119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风中刀</cp:lastModifiedBy>
  <dcterms:created xsi:type="dcterms:W3CDTF">2022-03-09T08:14:00Z</dcterms:created>
  <dcterms:modified xsi:type="dcterms:W3CDTF">2022-03-10T07:19:52Z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2052-11.1.0.11365</vt:lpwstr>
  </property>
</Properties>
</file>