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<sst xmlns="http://schemas.openxmlformats.org/spreadsheetml/2006/main" count="297">
  <si>
    <t>2022年部门预算</t>
  </si>
  <si>
    <t xml:space="preserve">
表1</t>
  </si>
  <si>
    <t xml:space="preserve"> </t>
  </si>
  <si>
    <t>部门收支总表</t>
  </si>
  <si>
    <t>部门：旺苍县司法局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</si>
  <si>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</si>
  <si>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</si>
  <si>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</si>
  <si>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</si>
  <si>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</si>
  <si>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</si>
  <si>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</si>
  <si>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</si>
  <si>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</si>
  <si>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</si>
  <si>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</si>
  <si>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</si>
  <si>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</si>
  <si>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</si>
  <si>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</si>
  <si>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</si>
  <si>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</si>
  <si>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</si>
  <si>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</si>
  <si>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</si>
  <si>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</si>
  <si>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</si>
  <si>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</si>
  <si>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</si>
  <si>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</si>
  <si>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</si>
  <si>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</si>
  <si>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</si>
  <si>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</si>
  <si>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</si>
  <si>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</si>
  <si>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</si>
  <si>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</si>
  <si>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</si>
  <si>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</si>
  <si>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</si>
  <si>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</si>
  <si>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</si>
  <si>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</si>
  <si>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</si>
  <si>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</si>
  <si>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</si>
  <si>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</si>
  <si>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</si>
  <si>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</si>
  <si>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</si>
  <si>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</si>
  <si>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</si>
  <si>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</si>
  <si>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</si>
  <si>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</si>
  <si>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</si>
  <si>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</si>
  <si>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</si>
  <si>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</si>
  <si>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</si>
  <si>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</si>
  <si>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</si>
  <si>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</si>
  <si>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</si>
  <si>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</si>
  <si>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</si>
  <si>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</si>
  <si>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</si>
  <si>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</si>
  <si>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</si>
  <si>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</si>
  <si>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118001</t>
  </si>
  <si>
    <r>
      <rPr>
        <sz val="11"/>
        <rFont val="宋体"/>
        <charset val="134"/>
      </rPr>
      <t>旺苍县司法局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</si>
  <si>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</si>
  <si>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</si>
  <si>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</si>
  <si>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</si>
  <si>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</si>
  <si>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</si>
  <si>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</si>
  <si>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</si>
  <si>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</si>
  <si>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</si>
  <si>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旺苍县司法局</t>
  </si>
  <si>
    <t>01</t>
  </si>
  <si>
    <t> 行政运行</t>
  </si>
  <si>
    <t>02</t>
  </si>
  <si>
    <t> 一般行政管理事务</t>
  </si>
  <si>
    <t>204</t>
  </si>
  <si>
    <t>06</t>
  </si>
  <si>
    <t>07</t>
  </si>
  <si>
    <t xml:space="preserve">  公共法律服务</t>
  </si>
  <si>
    <t>208</t>
  </si>
  <si>
    <t>08</t>
  </si>
  <si>
    <t xml:space="preserve">  死亡抚恤</t>
  </si>
  <si>
    <t>05</t>
  </si>
  <si>
    <t> 机关事业单位基本养老保险缴费支出</t>
  </si>
  <si>
    <t>210</t>
  </si>
  <si>
    <t>11</t>
  </si>
  <si>
    <t> 行政单位医疗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</si>
  <si>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</si>
  <si>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</si>
  <si>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</si>
  <si>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</si>
  <si>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</si>
  <si>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</si>
  <si>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</si>
  <si>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</si>
  <si>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</si>
  <si>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</si>
  <si>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</si>
  <si>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</si>
  <si>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</si>
  <si>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</si>
  <si>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</si>
  <si>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</si>
  <si>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</si>
  <si>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</si>
  <si>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</si>
  <si>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</si>
  <si>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</si>
  <si>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</si>
  <si>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</si>
  <si>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</si>
  <si>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</si>
  <si>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</si>
  <si>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</si>
  <si>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</si>
  <si>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</si>
  <si>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</si>
  <si>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</si>
  <si>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</si>
  <si>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</si>
  <si>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</si>
  <si>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</si>
  <si>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</si>
  <si>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</si>
  <si>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</si>
  <si>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</si>
  <si>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</si>
  <si>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</si>
  <si>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</si>
  <si>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</si>
  <si>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</si>
  <si>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</si>
  <si>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</si>
  <si>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</si>
  <si>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</si>
  <si>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</si>
  <si>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</si>
  <si>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</si>
  <si>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</si>
  <si>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旺苍县司法局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</si>
  <si>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</si>
  <si>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</si>
  <si>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</si>
  <si>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</si>
  <si>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</si>
  <si>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</si>
  <si>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</si>
  <si>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</si>
  <si>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</si>
  <si>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</si>
  <si>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</si>
  <si>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</si>
  <si>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</si>
  <si>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</si>
  <si>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</si>
  <si>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</si>
  <si>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</si>
  <si>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</si>
  <si>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</si>
  <si>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</si>
  <si>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</si>
  <si>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t>  商品和服务支出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</si>
  <si>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</si>
  <si>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</si>
  <si>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</si>
  <si>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</si>
  <si>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  手续费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</si>
  <si>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</si>
  <si>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</si>
  <si>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</si>
  <si>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</si>
  <si>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</si>
  <si>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</si>
  <si>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</si>
  <si>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</si>
  <si>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</si>
  <si>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</si>
  <si>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</si>
  <si>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</si>
  <si>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</si>
  <si>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</si>
  <si>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</si>
  <si>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</si>
  <si>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</si>
  <si>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</si>
  <si>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</si>
  <si>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t xml:space="preserve">     劳务费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</si>
  <si>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</si>
  <si>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</si>
  <si>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</si>
  <si>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</si>
  <si>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</si>
  <si>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</si>
  <si>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</si>
  <si>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</si>
  <si>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t xml:space="preserve">     其他商品和服务支出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</si>
  <si>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</si>
  <si>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</si>
  <si>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</si>
  <si>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</si>
  <si>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奖励金</t>
    </r>
  </si>
  <si>
    <t>  其他对个人和家庭的补助</t>
  </si>
  <si>
    <t>机关资本性支出</t>
  </si>
  <si>
    <t xml:space="preserve">   设备采购</t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</si>
  <si>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</si>
  <si>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</si>
  <si>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</si>
  <si>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</si>
  <si>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</si>
  <si>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旺苍县司法局部门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</si>
  <si>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</si>
  <si>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</si>
  <si>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</si>
  <si>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</si>
  <si>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</si>
  <si>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</si>
  <si>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</si>
  <si>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</si>
  <si>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</si>
  <si>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</si>
  <si>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</si>
  <si>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</si>
  <si>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</si>
  <si>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</si>
  <si>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</si>
  <si>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</si>
  <si>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</si>
  <si>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</si>
  <si>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</si>
  <si>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</si>
  <si>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</si>
  <si>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</si>
  <si>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</si>
  <si>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</si>
  <si>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手续费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</si>
  <si>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</si>
  <si>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</si>
  <si>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</si>
  <si>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</si>
  <si>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</si>
  <si>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</si>
  <si>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</si>
  <si>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</si>
  <si>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</si>
  <si>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</si>
  <si>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</si>
  <si>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</si>
  <si>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</si>
  <si>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</si>
  <si>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</si>
  <si>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t>其他商品和服务支出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</si>
  <si>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</si>
  <si>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</si>
  <si>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</si>
  <si>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  奖励金</t>
    </r>
  </si>
  <si>
    <t> 其他对个人和家庭的补助</t>
  </si>
  <si>
    <t>表3-2</t>
  </si>
  <si>
    <t>一般公共预算项目支出预算表</t>
  </si>
  <si>
    <t>金额</t>
  </si>
  <si>
    <t>一般行政管理事务支出</t>
  </si>
  <si>
    <r>
      <rPr>
        <sz val="11"/>
        <rFont val="宋体"/>
        <charset val="134"/>
      </rPr>
      <t>  党建活动经费</t>
    </r>
  </si>
  <si>
    <t>公共法律服务支出</t>
  </si>
  <si>
    <t>公共法律服务</t>
  </si>
  <si>
    <t> 死亡抚恤支出</t>
  </si>
  <si>
    <t>死亡抚恤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</si>
  <si>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</si>
  <si>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</si>
  <si>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</si>
  <si>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</si>
  <si>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</si>
  <si>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</si>
  <si>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</si>
  <si>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</si>
  <si>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</si>
  <si>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</si>
  <si>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</si>
  <si>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</si>
  <si>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</si>
  <si>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</si>
  <si>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部门：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</si>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</sst>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30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0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4" fontId="2" fillId="4" borderId="9" xfId="0" applyNumberFormat="1" applyFont="1" applyFill="1" applyBorder="1" applyAlignment="1">
      <alignment horizontal="right" vertical="center"/>
    </xf>
    <xf numFmtId="0" fontId="1" fillId="0" borderId="8" xfId="0" applyFont="1" applyBorder="1">
      <alignment vertical="center"/>
    </xf>
    <xf numFmtId="176" fontId="7" fillId="0" borderId="9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 wrapText="1"/>
    </xf>
    <xf numFmtId="49" fontId="7" fillId="0" borderId="9" xfId="0" applyNumberFormat="1" applyFont="1" applyFill="1" applyBorder="1" applyAlignment="1" applyProtection="1">
      <alignment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176" fontId="7" fillId="0" borderId="9" xfId="0" applyNumberFormat="1" applyFont="1" applyFill="1" applyBorder="1" applyAlignment="1" applyProtection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Font="1" applyBorder="1">
      <alignment vertical="center"/>
    </xf>
    <xf numFmtId="0" fontId="1" fillId="0" borderId="11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 applyProtection="1">
      <alignment horizontal="left" vertical="center"/>
    </xf>
    <xf numFmtId="0" fontId="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4"/>
    </row>
    <row r="2" ht="195.55" customHeight="1" spans="1:1">
      <c r="A2" s="95" t="s">
        <v>0</v>
      </c>
    </row>
    <row r="3" ht="146.65" customHeight="1" spans="1:1">
      <c r="A3" s="96">
        <v>44630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C20" sqref="C20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74"/>
      <c r="B1" s="2"/>
      <c r="C1" s="24"/>
      <c r="D1" s="75"/>
      <c r="E1" s="2" t="s">
        <v>1</v>
      </c>
      <c r="F1" s="71" t="s">
        <v>2</v>
      </c>
    </row>
    <row r="2" ht="22.8" customHeight="1" spans="1:6">
      <c r="A2" s="75"/>
      <c r="B2" s="77" t="s">
        <v>3</v>
      </c>
      <c r="C2" s="77"/>
      <c r="D2" s="77"/>
      <c r="E2" s="77"/>
      <c r="F2" s="71"/>
    </row>
    <row r="3" ht="19.55" customHeight="1" spans="1:6">
      <c r="A3" s="78"/>
      <c r="B3" s="5" t="s">
        <v>4</v>
      </c>
      <c r="C3" s="61"/>
      <c r="D3" s="61"/>
      <c r="E3" s="79" t="s">
        <v>5</v>
      </c>
      <c r="F3" s="72"/>
    </row>
    <row r="4" ht="24.4" customHeight="1" spans="1:6">
      <c r="A4" s="80"/>
      <c r="B4" s="28" t="s">
        <v>6</v>
      </c>
      <c r="C4" s="28"/>
      <c r="D4" s="28" t="s">
        <v>7</v>
      </c>
      <c r="E4" s="28"/>
      <c r="F4" s="58"/>
    </row>
    <row r="5" ht="24.4" customHeight="1" spans="1:6">
      <c r="A5" s="80"/>
      <c r="B5" s="28" t="s">
        <v>8</v>
      </c>
      <c r="C5" s="28" t="s">
        <v>9</v>
      </c>
      <c r="D5" s="28" t="s">
        <v>8</v>
      </c>
      <c r="E5" s="28" t="s">
        <v>9</v>
      </c>
      <c r="F5" s="58"/>
    </row>
    <row r="6" ht="22.8" customHeight="1" spans="1:6">
      <c r="A6" s="6"/>
      <c r="B6" s="55" t="s">
        <v>10</v>
      </c>
      <c r="C6" s="41">
        <v>807.05</v>
      </c>
      <c r="D6" s="55" t="s">
        <v>11</v>
      </c>
      <c r="E6" s="41"/>
      <c r="F6" s="21"/>
    </row>
    <row r="7" ht="22.8" customHeight="1" spans="1:6">
      <c r="A7" s="6"/>
      <c r="B7" s="55" t="s">
        <v>12</v>
      </c>
      <c r="C7" s="41"/>
      <c r="D7" s="55" t="s">
        <v>13</v>
      </c>
      <c r="E7" s="41"/>
      <c r="F7" s="21"/>
    </row>
    <row r="8" ht="22.8" customHeight="1" spans="1:6">
      <c r="A8" s="6"/>
      <c r="B8" s="55" t="s">
        <v>14</v>
      </c>
      <c r="C8" s="41"/>
      <c r="D8" s="55" t="s">
        <v>15</v>
      </c>
      <c r="E8" s="41"/>
      <c r="F8" s="21"/>
    </row>
    <row r="9" ht="22.8" customHeight="1" spans="1:6">
      <c r="A9" s="6"/>
      <c r="B9" s="55" t="s">
        <v>16</v>
      </c>
      <c r="C9" s="41"/>
      <c r="D9" s="55" t="s">
        <v>17</v>
      </c>
      <c r="E9" s="70">
        <v>945.46</v>
      </c>
      <c r="F9" s="21"/>
    </row>
    <row r="10" ht="22.8" customHeight="1" spans="1:6">
      <c r="A10" s="6"/>
      <c r="B10" s="55" t="s">
        <v>18</v>
      </c>
      <c r="C10" s="41"/>
      <c r="D10" s="55" t="s">
        <v>19</v>
      </c>
      <c r="E10" s="70"/>
      <c r="F10" s="21"/>
    </row>
    <row r="11" ht="22.8" customHeight="1" spans="1:6">
      <c r="A11" s="6"/>
      <c r="B11" s="55" t="s">
        <v>20</v>
      </c>
      <c r="C11" s="41"/>
      <c r="D11" s="55" t="s">
        <v>21</v>
      </c>
      <c r="E11" s="70"/>
      <c r="F11" s="21"/>
    </row>
    <row r="12" ht="22.8" customHeight="1" spans="1:6">
      <c r="A12" s="6"/>
      <c r="B12" s="55" t="s">
        <v>22</v>
      </c>
      <c r="C12" s="41"/>
      <c r="D12" s="55" t="s">
        <v>23</v>
      </c>
      <c r="E12" s="70"/>
      <c r="F12" s="21"/>
    </row>
    <row r="13" ht="22.8" customHeight="1" spans="1:6">
      <c r="A13" s="6"/>
      <c r="B13" s="55" t="s">
        <v>22</v>
      </c>
      <c r="C13" s="41"/>
      <c r="D13" s="55" t="s">
        <v>24</v>
      </c>
      <c r="E13" s="70">
        <v>92.97</v>
      </c>
      <c r="F13" s="21"/>
    </row>
    <row r="14" ht="22.8" customHeight="1" spans="1:6">
      <c r="A14" s="6"/>
      <c r="B14" s="55" t="s">
        <v>22</v>
      </c>
      <c r="C14" s="41"/>
      <c r="D14" s="55" t="s">
        <v>25</v>
      </c>
      <c r="E14" s="70"/>
      <c r="F14" s="21"/>
    </row>
    <row r="15" ht="22.8" customHeight="1" spans="1:6">
      <c r="A15" s="6"/>
      <c r="B15" s="55" t="s">
        <v>22</v>
      </c>
      <c r="C15" s="41"/>
      <c r="D15" s="55" t="s">
        <v>26</v>
      </c>
      <c r="E15" s="70">
        <v>44.48</v>
      </c>
      <c r="F15" s="21"/>
    </row>
    <row r="16" ht="22.8" customHeight="1" spans="1:6">
      <c r="A16" s="6"/>
      <c r="B16" s="55" t="s">
        <v>22</v>
      </c>
      <c r="C16" s="41"/>
      <c r="D16" s="55" t="s">
        <v>27</v>
      </c>
      <c r="E16" s="70"/>
      <c r="F16" s="21"/>
    </row>
    <row r="17" ht="22.8" customHeight="1" spans="1:6">
      <c r="A17" s="6"/>
      <c r="B17" s="55" t="s">
        <v>22</v>
      </c>
      <c r="C17" s="41"/>
      <c r="D17" s="55" t="s">
        <v>28</v>
      </c>
      <c r="E17" s="70"/>
      <c r="F17" s="21"/>
    </row>
    <row r="18" ht="22.8" customHeight="1" spans="1:6">
      <c r="A18" s="6"/>
      <c r="B18" s="55" t="s">
        <v>22</v>
      </c>
      <c r="C18" s="41"/>
      <c r="D18" s="55" t="s">
        <v>29</v>
      </c>
      <c r="E18" s="70"/>
      <c r="F18" s="21"/>
    </row>
    <row r="19" ht="22.8" customHeight="1" spans="1:6">
      <c r="A19" s="6"/>
      <c r="B19" s="55" t="s">
        <v>22</v>
      </c>
      <c r="C19" s="41"/>
      <c r="D19" s="55" t="s">
        <v>30</v>
      </c>
      <c r="E19" s="70"/>
      <c r="F19" s="21"/>
    </row>
    <row r="20" ht="22.8" customHeight="1" spans="1:6">
      <c r="A20" s="6"/>
      <c r="B20" s="55" t="s">
        <v>22</v>
      </c>
      <c r="C20" s="41"/>
      <c r="D20" s="55" t="s">
        <v>31</v>
      </c>
      <c r="E20" s="70"/>
      <c r="F20" s="21"/>
    </row>
    <row r="21" ht="22.8" customHeight="1" spans="1:6">
      <c r="A21" s="6"/>
      <c r="B21" s="55" t="s">
        <v>22</v>
      </c>
      <c r="C21" s="41"/>
      <c r="D21" s="55" t="s">
        <v>32</v>
      </c>
      <c r="E21" s="70"/>
      <c r="F21" s="21"/>
    </row>
    <row r="22" ht="22.8" customHeight="1" spans="1:6">
      <c r="A22" s="6"/>
      <c r="B22" s="55" t="s">
        <v>22</v>
      </c>
      <c r="C22" s="41"/>
      <c r="D22" s="55" t="s">
        <v>33</v>
      </c>
      <c r="E22" s="70"/>
      <c r="F22" s="21"/>
    </row>
    <row r="23" ht="22.8" customHeight="1" spans="1:6">
      <c r="A23" s="6"/>
      <c r="B23" s="55" t="s">
        <v>22</v>
      </c>
      <c r="C23" s="41"/>
      <c r="D23" s="55" t="s">
        <v>34</v>
      </c>
      <c r="E23" s="70"/>
      <c r="F23" s="21"/>
    </row>
    <row r="24" ht="22.8" customHeight="1" spans="1:6">
      <c r="A24" s="6"/>
      <c r="B24" s="55" t="s">
        <v>22</v>
      </c>
      <c r="C24" s="41"/>
      <c r="D24" s="55" t="s">
        <v>35</v>
      </c>
      <c r="E24" s="70"/>
      <c r="F24" s="21"/>
    </row>
    <row r="25" ht="22.8" customHeight="1" spans="1:6">
      <c r="A25" s="6"/>
      <c r="B25" s="55" t="s">
        <v>22</v>
      </c>
      <c r="C25" s="41"/>
      <c r="D25" s="55" t="s">
        <v>36</v>
      </c>
      <c r="E25" s="70">
        <v>50.23</v>
      </c>
      <c r="F25" s="21"/>
    </row>
    <row r="26" ht="22.8" customHeight="1" spans="1:6">
      <c r="A26" s="6"/>
      <c r="B26" s="55" t="s">
        <v>22</v>
      </c>
      <c r="C26" s="41"/>
      <c r="D26" s="55" t="s">
        <v>37</v>
      </c>
      <c r="E26" s="70"/>
      <c r="F26" s="21"/>
    </row>
    <row r="27" ht="22.8" customHeight="1" spans="1:6">
      <c r="A27" s="6"/>
      <c r="B27" s="55" t="s">
        <v>22</v>
      </c>
      <c r="C27" s="41"/>
      <c r="D27" s="55" t="s">
        <v>38</v>
      </c>
      <c r="E27" s="70"/>
      <c r="F27" s="21"/>
    </row>
    <row r="28" ht="22.8" customHeight="1" spans="1:6">
      <c r="A28" s="6"/>
      <c r="B28" s="55" t="s">
        <v>22</v>
      </c>
      <c r="C28" s="41"/>
      <c r="D28" s="55" t="s">
        <v>39</v>
      </c>
      <c r="E28" s="41"/>
      <c r="F28" s="21"/>
    </row>
    <row r="29" ht="22.8" customHeight="1" spans="1:6">
      <c r="A29" s="6"/>
      <c r="B29" s="55" t="s">
        <v>22</v>
      </c>
      <c r="C29" s="41"/>
      <c r="D29" s="55" t="s">
        <v>40</v>
      </c>
      <c r="E29" s="41"/>
      <c r="F29" s="21"/>
    </row>
    <row r="30" ht="22.8" customHeight="1" spans="1:6">
      <c r="A30" s="6"/>
      <c r="B30" s="55" t="s">
        <v>22</v>
      </c>
      <c r="C30" s="41"/>
      <c r="D30" s="55" t="s">
        <v>41</v>
      </c>
      <c r="E30" s="41"/>
      <c r="F30" s="21"/>
    </row>
    <row r="31" ht="22.8" customHeight="1" spans="1:6">
      <c r="A31" s="6"/>
      <c r="B31" s="55" t="s">
        <v>22</v>
      </c>
      <c r="C31" s="41"/>
      <c r="D31" s="55" t="s">
        <v>42</v>
      </c>
      <c r="E31" s="41"/>
      <c r="F31" s="21"/>
    </row>
    <row r="32" ht="22.8" customHeight="1" spans="1:6">
      <c r="A32" s="6"/>
      <c r="B32" s="55" t="s">
        <v>22</v>
      </c>
      <c r="C32" s="41"/>
      <c r="D32" s="55" t="s">
        <v>43</v>
      </c>
      <c r="E32" s="41"/>
      <c r="F32" s="21"/>
    </row>
    <row r="33" ht="22.8" customHeight="1" spans="1:6">
      <c r="A33" s="6"/>
      <c r="B33" s="55" t="s">
        <v>22</v>
      </c>
      <c r="C33" s="41"/>
      <c r="D33" s="55" t="s">
        <v>44</v>
      </c>
      <c r="E33" s="41"/>
      <c r="F33" s="21"/>
    </row>
    <row r="34" ht="22.8" customHeight="1" spans="1:6">
      <c r="A34" s="6"/>
      <c r="B34" s="55" t="s">
        <v>22</v>
      </c>
      <c r="C34" s="41"/>
      <c r="D34" s="55" t="s">
        <v>45</v>
      </c>
      <c r="E34" s="41"/>
      <c r="F34" s="21"/>
    </row>
    <row r="35" ht="22.8" customHeight="1" spans="1:6">
      <c r="A35" s="6"/>
      <c r="B35" s="55" t="s">
        <v>22</v>
      </c>
      <c r="C35" s="41"/>
      <c r="D35" s="55" t="s">
        <v>46</v>
      </c>
      <c r="E35" s="41"/>
      <c r="F35" s="21"/>
    </row>
    <row r="36" ht="22.8" customHeight="1" spans="1:6">
      <c r="A36" s="9"/>
      <c r="B36" s="31" t="s">
        <v>47</v>
      </c>
      <c r="C36" s="39">
        <v>807.05</v>
      </c>
      <c r="D36" s="31" t="s">
        <v>48</v>
      </c>
      <c r="E36" s="39"/>
      <c r="F36" s="22"/>
    </row>
    <row r="37" ht="22.8" customHeight="1" spans="1:6">
      <c r="A37" s="6"/>
      <c r="B37" s="55" t="s">
        <v>49</v>
      </c>
      <c r="C37" s="41"/>
      <c r="D37" s="55" t="s">
        <v>50</v>
      </c>
      <c r="E37" s="41"/>
      <c r="F37" s="87"/>
    </row>
    <row r="38" ht="22.8" customHeight="1" spans="1:6">
      <c r="A38" s="88"/>
      <c r="B38" s="55" t="s">
        <v>51</v>
      </c>
      <c r="C38" s="39">
        <v>326.09</v>
      </c>
      <c r="D38" s="55" t="s">
        <v>52</v>
      </c>
      <c r="E38" s="41"/>
      <c r="F38" s="87"/>
    </row>
    <row r="39" ht="22.8" customHeight="1" spans="1:6">
      <c r="A39" s="88"/>
      <c r="B39" s="89"/>
      <c r="C39" s="89"/>
      <c r="D39" s="55" t="s">
        <v>53</v>
      </c>
      <c r="E39" s="41"/>
      <c r="F39" s="87"/>
    </row>
    <row r="40" ht="22.8" customHeight="1" spans="1:6">
      <c r="A40" s="90"/>
      <c r="B40" s="31" t="s">
        <v>54</v>
      </c>
      <c r="C40" s="39">
        <v>1133.14</v>
      </c>
      <c r="D40" s="31" t="s">
        <v>55</v>
      </c>
      <c r="E40" s="39">
        <v>1133.14</v>
      </c>
      <c r="F40" s="91"/>
    </row>
    <row r="41" ht="9.75" customHeight="1" spans="1:6">
      <c r="A41" s="81"/>
      <c r="B41" s="81"/>
      <c r="C41" s="92"/>
      <c r="D41" s="92"/>
      <c r="E41" s="81"/>
      <c r="F41" s="93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9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69"/>
      <c r="G3" s="4"/>
      <c r="H3" s="69"/>
      <c r="I3" s="69"/>
      <c r="J3" s="69"/>
      <c r="K3" s="69"/>
      <c r="L3" s="69"/>
      <c r="M3" s="69"/>
      <c r="N3" s="18" t="s">
        <v>5</v>
      </c>
      <c r="O3" s="19"/>
    </row>
    <row r="4" ht="24.4" customHeight="1" spans="1:15">
      <c r="A4" s="8"/>
      <c r="B4" s="29" t="s">
        <v>8</v>
      </c>
      <c r="C4" s="29"/>
      <c r="D4" s="29" t="s">
        <v>58</v>
      </c>
      <c r="E4" s="29" t="s">
        <v>59</v>
      </c>
      <c r="F4" s="29" t="s">
        <v>60</v>
      </c>
      <c r="G4" s="29" t="s">
        <v>61</v>
      </c>
      <c r="H4" s="29" t="s">
        <v>62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68</v>
      </c>
      <c r="O4" s="21"/>
    </row>
    <row r="5" ht="24.4" customHeight="1" spans="1:15">
      <c r="A5" s="8"/>
      <c r="B5" s="29" t="s">
        <v>69</v>
      </c>
      <c r="C5" s="29" t="s">
        <v>70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1"/>
    </row>
    <row r="6" ht="24.4" customHeight="1" spans="1:15">
      <c r="A6" s="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1"/>
    </row>
    <row r="7" ht="22.8" customHeight="1" spans="1:15">
      <c r="A7" s="9"/>
      <c r="B7" s="31"/>
      <c r="C7" s="31" t="s">
        <v>71</v>
      </c>
      <c r="D7" s="41">
        <v>1133.14</v>
      </c>
      <c r="E7" s="50">
        <v>326.09</v>
      </c>
      <c r="F7" s="50">
        <v>807.05</v>
      </c>
      <c r="G7" s="39"/>
      <c r="H7" s="39"/>
      <c r="I7" s="39"/>
      <c r="J7" s="39"/>
      <c r="K7" s="39"/>
      <c r="L7" s="39"/>
      <c r="M7" s="39"/>
      <c r="N7" s="39"/>
      <c r="O7" s="22"/>
    </row>
    <row r="8" ht="22.8" customHeight="1" spans="1:15">
      <c r="A8" s="8"/>
      <c r="B8" s="40"/>
      <c r="C8" s="40" t="s">
        <v>22</v>
      </c>
      <c r="D8" s="41">
        <v>1133.14</v>
      </c>
      <c r="E8" s="50">
        <v>326.09</v>
      </c>
      <c r="F8" s="50">
        <v>807.05</v>
      </c>
      <c r="G8" s="41"/>
      <c r="H8" s="41"/>
      <c r="I8" s="41"/>
      <c r="J8" s="41"/>
      <c r="K8" s="41"/>
      <c r="L8" s="41"/>
      <c r="M8" s="41"/>
      <c r="N8" s="41"/>
      <c r="O8" s="20"/>
    </row>
    <row r="9" ht="22.8" customHeight="1" spans="1:15">
      <c r="A9" s="8"/>
      <c r="B9" s="40" t="s">
        <v>72</v>
      </c>
      <c r="C9" s="40" t="s">
        <v>73</v>
      </c>
      <c r="D9" s="41">
        <v>1133.14</v>
      </c>
      <c r="E9" s="50">
        <v>326.09</v>
      </c>
      <c r="F9" s="50">
        <v>807.05</v>
      </c>
      <c r="G9" s="50"/>
      <c r="H9" s="50"/>
      <c r="I9" s="50"/>
      <c r="J9" s="50"/>
      <c r="K9" s="50"/>
      <c r="L9" s="50"/>
      <c r="M9" s="50"/>
      <c r="N9" s="50"/>
      <c r="O9" s="20"/>
    </row>
    <row r="10" ht="9.75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9" defaultRowHeight="13.5"/>
  <cols>
    <col min="1" max="1" width="1.53333333333333" customWidth="1"/>
    <col min="2" max="2" width="6.15" customWidth="1"/>
    <col min="3" max="3" width="12" customWidth="1"/>
    <col min="4" max="4" width="36.2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4"/>
      <c r="F1" s="24"/>
      <c r="G1" s="25"/>
      <c r="H1" s="25"/>
      <c r="I1" s="25"/>
      <c r="J1" s="25"/>
      <c r="K1" s="17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69"/>
      <c r="J3" s="69"/>
      <c r="K3" s="18" t="s">
        <v>5</v>
      </c>
      <c r="L3" s="19"/>
    </row>
    <row r="4" ht="24.4" customHeight="1" spans="1:12">
      <c r="A4" s="6"/>
      <c r="B4" s="28" t="s">
        <v>8</v>
      </c>
      <c r="C4" s="28"/>
      <c r="D4" s="28"/>
      <c r="E4" s="28"/>
      <c r="F4" s="28"/>
      <c r="G4" s="28" t="s">
        <v>58</v>
      </c>
      <c r="H4" s="28" t="s">
        <v>76</v>
      </c>
      <c r="I4" s="28" t="s">
        <v>77</v>
      </c>
      <c r="J4" s="28" t="s">
        <v>78</v>
      </c>
      <c r="K4" s="28" t="s">
        <v>79</v>
      </c>
      <c r="L4" s="20"/>
    </row>
    <row r="5" ht="24.4" customHeight="1" spans="1:12">
      <c r="A5" s="8"/>
      <c r="B5" s="28" t="s">
        <v>80</v>
      </c>
      <c r="C5" s="28"/>
      <c r="D5" s="28"/>
      <c r="E5" s="28" t="s">
        <v>69</v>
      </c>
      <c r="F5" s="28" t="s">
        <v>70</v>
      </c>
      <c r="G5" s="28"/>
      <c r="H5" s="28"/>
      <c r="I5" s="28"/>
      <c r="J5" s="28"/>
      <c r="K5" s="28"/>
      <c r="L5" s="20"/>
    </row>
    <row r="6" ht="24.4" customHeight="1" spans="1:12">
      <c r="A6" s="8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28"/>
      <c r="K6" s="28"/>
      <c r="L6" s="21"/>
    </row>
    <row r="7" ht="22.8" customHeight="1" spans="1:12">
      <c r="A7" s="9"/>
      <c r="B7" s="83"/>
      <c r="C7" s="83"/>
      <c r="D7" s="83" t="s">
        <v>71</v>
      </c>
      <c r="E7" s="43"/>
      <c r="F7" s="84"/>
      <c r="G7" s="84">
        <f t="shared" ref="G7:G9" si="0">H7+I7</f>
        <v>1133.14</v>
      </c>
      <c r="H7" s="84">
        <f t="shared" ref="F7:I7" si="1">H8</f>
        <v>932.43</v>
      </c>
      <c r="I7" s="84">
        <f t="shared" si="1"/>
        <v>200.71</v>
      </c>
      <c r="J7" s="39"/>
      <c r="K7" s="39"/>
      <c r="L7" s="22"/>
    </row>
    <row r="8" ht="22.8" customHeight="1" spans="1:12">
      <c r="A8" s="8"/>
      <c r="B8" s="40"/>
      <c r="C8" s="40"/>
      <c r="D8" s="40" t="s">
        <v>22</v>
      </c>
      <c r="E8" s="43"/>
      <c r="F8" s="43"/>
      <c r="G8" s="84">
        <f t="shared" si="0"/>
        <v>1133.14</v>
      </c>
      <c r="H8" s="43">
        <f t="shared" ref="F8:I8" si="2">H9</f>
        <v>932.43</v>
      </c>
      <c r="I8" s="43">
        <f t="shared" si="2"/>
        <v>200.71</v>
      </c>
      <c r="J8" s="41"/>
      <c r="K8" s="41"/>
      <c r="L8" s="20"/>
    </row>
    <row r="9" ht="35" customHeight="1" spans="1:12">
      <c r="A9" s="8"/>
      <c r="B9" s="40"/>
      <c r="C9" s="40"/>
      <c r="D9" s="40" t="s">
        <v>84</v>
      </c>
      <c r="E9" s="43"/>
      <c r="F9" s="43"/>
      <c r="G9" s="84">
        <f t="shared" si="0"/>
        <v>1133.14</v>
      </c>
      <c r="H9" s="43">
        <f t="shared" ref="E9:I9" si="3">SUM(H10:H16)</f>
        <v>932.43</v>
      </c>
      <c r="I9" s="43">
        <f t="shared" si="3"/>
        <v>200.71</v>
      </c>
      <c r="J9" s="41"/>
      <c r="K9" s="41"/>
      <c r="L9" s="20"/>
    </row>
    <row r="10" ht="35" customHeight="1" spans="1:12">
      <c r="A10" s="8"/>
      <c r="B10" s="40">
        <v>204</v>
      </c>
      <c r="C10" s="40">
        <v>6</v>
      </c>
      <c r="D10" s="40" t="s">
        <v>85</v>
      </c>
      <c r="E10" s="40">
        <v>118001</v>
      </c>
      <c r="F10" s="40" t="s">
        <v>86</v>
      </c>
      <c r="G10" s="50">
        <v>744.75</v>
      </c>
      <c r="H10" s="50">
        <v>744.75</v>
      </c>
      <c r="I10" s="50"/>
      <c r="J10" s="50"/>
      <c r="K10" s="50"/>
      <c r="L10" s="21"/>
    </row>
    <row r="11" ht="35" customHeight="1" spans="1:12">
      <c r="A11" s="8"/>
      <c r="B11" s="40">
        <v>204</v>
      </c>
      <c r="C11" s="40">
        <v>6</v>
      </c>
      <c r="D11" s="40" t="s">
        <v>87</v>
      </c>
      <c r="E11" s="40">
        <v>118001</v>
      </c>
      <c r="F11" s="40" t="s">
        <v>88</v>
      </c>
      <c r="G11" s="50">
        <v>161.87</v>
      </c>
      <c r="H11" s="70"/>
      <c r="I11" s="50">
        <v>161.87</v>
      </c>
      <c r="J11" s="50"/>
      <c r="K11" s="50"/>
      <c r="L11" s="21"/>
    </row>
    <row r="12" ht="35" customHeight="1" spans="1:12">
      <c r="A12" s="44"/>
      <c r="B12" s="62" t="s">
        <v>89</v>
      </c>
      <c r="C12" s="62" t="s">
        <v>90</v>
      </c>
      <c r="D12" s="62" t="s">
        <v>91</v>
      </c>
      <c r="E12" s="63" t="s">
        <v>72</v>
      </c>
      <c r="F12" s="85" t="s">
        <v>92</v>
      </c>
      <c r="G12" s="50">
        <v>19.72</v>
      </c>
      <c r="H12" s="70"/>
      <c r="I12" s="50">
        <v>19.72</v>
      </c>
      <c r="J12" s="86"/>
      <c r="K12" s="86"/>
      <c r="L12" s="46"/>
    </row>
    <row r="13" ht="35" customHeight="1" spans="2:11">
      <c r="B13" s="62" t="s">
        <v>93</v>
      </c>
      <c r="C13" s="62" t="s">
        <v>94</v>
      </c>
      <c r="D13" s="62" t="s">
        <v>85</v>
      </c>
      <c r="E13" s="63" t="s">
        <v>72</v>
      </c>
      <c r="F13" s="85" t="s">
        <v>95</v>
      </c>
      <c r="G13" s="50">
        <v>19.12</v>
      </c>
      <c r="H13" s="70"/>
      <c r="I13" s="50">
        <v>19.12</v>
      </c>
      <c r="J13" s="64"/>
      <c r="K13" s="64"/>
    </row>
    <row r="14" ht="35" customHeight="1" spans="2:11">
      <c r="B14" s="40" t="s">
        <v>93</v>
      </c>
      <c r="C14" s="40" t="s">
        <v>96</v>
      </c>
      <c r="D14" s="40" t="s">
        <v>96</v>
      </c>
      <c r="E14" s="40">
        <v>118001</v>
      </c>
      <c r="F14" s="40" t="s">
        <v>97</v>
      </c>
      <c r="G14" s="50">
        <f t="shared" ref="G14:G16" si="4">H14</f>
        <v>92.97</v>
      </c>
      <c r="H14" s="70">
        <v>92.97</v>
      </c>
      <c r="I14" s="50"/>
      <c r="J14" s="64"/>
      <c r="K14" s="64"/>
    </row>
    <row r="15" ht="35" customHeight="1" spans="2:11">
      <c r="B15" s="40" t="s">
        <v>98</v>
      </c>
      <c r="C15" s="40" t="s">
        <v>99</v>
      </c>
      <c r="D15" s="40" t="s">
        <v>85</v>
      </c>
      <c r="E15" s="40">
        <v>118001</v>
      </c>
      <c r="F15" s="40" t="s">
        <v>100</v>
      </c>
      <c r="G15" s="50">
        <f t="shared" si="4"/>
        <v>44.48</v>
      </c>
      <c r="H15" s="70">
        <v>44.48</v>
      </c>
      <c r="I15" s="50"/>
      <c r="J15" s="64"/>
      <c r="K15" s="64"/>
    </row>
    <row r="16" ht="35" customHeight="1" spans="2:11">
      <c r="B16" s="40" t="s">
        <v>101</v>
      </c>
      <c r="C16" s="40" t="s">
        <v>87</v>
      </c>
      <c r="D16" s="40" t="s">
        <v>85</v>
      </c>
      <c r="E16" s="40">
        <v>118001</v>
      </c>
      <c r="F16" s="40" t="s">
        <v>102</v>
      </c>
      <c r="G16" s="50">
        <f t="shared" si="4"/>
        <v>50.23</v>
      </c>
      <c r="H16" s="70">
        <v>50.23</v>
      </c>
      <c r="I16" s="50"/>
      <c r="J16" s="64"/>
      <c r="K16" s="64"/>
    </row>
    <row r="17" ht="35" customHeight="1"/>
  </sheetData>
  <mergeCells count="13">
    <mergeCell ref="B1:D1"/>
    <mergeCell ref="B2:K2"/>
    <mergeCell ref="B3:F3"/>
    <mergeCell ref="B4:F4"/>
    <mergeCell ref="B5:D5"/>
    <mergeCell ref="A10:A11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22" activePane="bottomLeft" state="frozen"/>
      <selection/>
      <selection pane="bottomLeft" activeCell="D27" sqref="D27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74"/>
      <c r="B1" s="2"/>
      <c r="C1" s="75"/>
      <c r="D1" s="75"/>
      <c r="E1" s="24"/>
      <c r="F1" s="24"/>
      <c r="G1" s="24"/>
      <c r="H1" s="76" t="s">
        <v>103</v>
      </c>
      <c r="I1" s="71" t="s">
        <v>2</v>
      </c>
    </row>
    <row r="2" ht="22.8" customHeight="1" spans="1:9">
      <c r="A2" s="75"/>
      <c r="B2" s="77" t="s">
        <v>104</v>
      </c>
      <c r="C2" s="77"/>
      <c r="D2" s="77"/>
      <c r="E2" s="77"/>
      <c r="F2" s="77"/>
      <c r="G2" s="77"/>
      <c r="H2" s="77"/>
      <c r="I2" s="71"/>
    </row>
    <row r="3" ht="19.55" customHeight="1" spans="1:9">
      <c r="A3" s="78"/>
      <c r="B3" s="5" t="s">
        <v>4</v>
      </c>
      <c r="C3" s="5"/>
      <c r="D3" s="61"/>
      <c r="E3" s="61"/>
      <c r="F3" s="61"/>
      <c r="G3" s="61"/>
      <c r="H3" s="79" t="s">
        <v>5</v>
      </c>
      <c r="I3" s="72"/>
    </row>
    <row r="4" ht="24.4" customHeight="1" spans="1:9">
      <c r="A4" s="80"/>
      <c r="B4" s="28" t="s">
        <v>6</v>
      </c>
      <c r="C4" s="28"/>
      <c r="D4" s="28" t="s">
        <v>7</v>
      </c>
      <c r="E4" s="28"/>
      <c r="F4" s="28"/>
      <c r="G4" s="28"/>
      <c r="H4" s="28"/>
      <c r="I4" s="58"/>
    </row>
    <row r="5" ht="24.4" customHeight="1" spans="1:9">
      <c r="A5" s="80"/>
      <c r="B5" s="28" t="s">
        <v>8</v>
      </c>
      <c r="C5" s="28" t="s">
        <v>9</v>
      </c>
      <c r="D5" s="28" t="s">
        <v>8</v>
      </c>
      <c r="E5" s="28" t="s">
        <v>58</v>
      </c>
      <c r="F5" s="28" t="s">
        <v>105</v>
      </c>
      <c r="G5" s="28" t="s">
        <v>106</v>
      </c>
      <c r="H5" s="28" t="s">
        <v>107</v>
      </c>
      <c r="I5" s="58"/>
    </row>
    <row r="6" ht="22.8" customHeight="1" spans="1:9">
      <c r="A6" s="6"/>
      <c r="B6" s="55" t="s">
        <v>108</v>
      </c>
      <c r="C6" s="41">
        <v>1133.14</v>
      </c>
      <c r="D6" s="55" t="s">
        <v>109</v>
      </c>
      <c r="E6" s="41">
        <v>1133.14</v>
      </c>
      <c r="F6" s="41">
        <v>1133.14</v>
      </c>
      <c r="G6" s="41"/>
      <c r="H6" s="41"/>
      <c r="I6" s="21"/>
    </row>
    <row r="7" ht="22.8" customHeight="1" spans="1:9">
      <c r="A7" s="6"/>
      <c r="B7" s="55" t="s">
        <v>110</v>
      </c>
      <c r="C7" s="41">
        <v>807.05</v>
      </c>
      <c r="D7" s="55" t="s">
        <v>111</v>
      </c>
      <c r="E7" s="41"/>
      <c r="F7" s="41"/>
      <c r="G7" s="41"/>
      <c r="H7" s="41"/>
      <c r="I7" s="21"/>
    </row>
    <row r="8" ht="22.8" customHeight="1" spans="1:9">
      <c r="A8" s="6"/>
      <c r="B8" s="55" t="s">
        <v>112</v>
      </c>
      <c r="C8" s="41"/>
      <c r="D8" s="55" t="s">
        <v>113</v>
      </c>
      <c r="E8" s="41"/>
      <c r="F8" s="41"/>
      <c r="G8" s="41"/>
      <c r="H8" s="41"/>
      <c r="I8" s="21"/>
    </row>
    <row r="9" ht="22.8" customHeight="1" spans="1:9">
      <c r="A9" s="6"/>
      <c r="B9" s="55" t="s">
        <v>114</v>
      </c>
      <c r="C9" s="41"/>
      <c r="D9" s="55" t="s">
        <v>115</v>
      </c>
      <c r="E9" s="41"/>
      <c r="F9" s="41"/>
      <c r="G9" s="41"/>
      <c r="H9" s="41"/>
      <c r="I9" s="21"/>
    </row>
    <row r="10" ht="22.8" customHeight="1" spans="1:9">
      <c r="A10" s="6"/>
      <c r="B10" s="55" t="s">
        <v>116</v>
      </c>
      <c r="C10" s="41">
        <v>326.09</v>
      </c>
      <c r="D10" s="55" t="s">
        <v>117</v>
      </c>
      <c r="E10" s="70">
        <v>945.46</v>
      </c>
      <c r="F10" s="70">
        <v>945.46</v>
      </c>
      <c r="G10" s="41"/>
      <c r="H10" s="41"/>
      <c r="I10" s="21"/>
    </row>
    <row r="11" ht="22.8" customHeight="1" spans="1:9">
      <c r="A11" s="6"/>
      <c r="B11" s="55" t="s">
        <v>110</v>
      </c>
      <c r="C11" s="41"/>
      <c r="D11" s="55" t="s">
        <v>118</v>
      </c>
      <c r="E11" s="70"/>
      <c r="F11" s="70"/>
      <c r="G11" s="41"/>
      <c r="H11" s="41"/>
      <c r="I11" s="21"/>
    </row>
    <row r="12" ht="22.8" customHeight="1" spans="1:9">
      <c r="A12" s="6"/>
      <c r="B12" s="55" t="s">
        <v>112</v>
      </c>
      <c r="C12" s="41"/>
      <c r="D12" s="55" t="s">
        <v>119</v>
      </c>
      <c r="E12" s="70"/>
      <c r="F12" s="70"/>
      <c r="G12" s="41"/>
      <c r="H12" s="41"/>
      <c r="I12" s="21"/>
    </row>
    <row r="13" ht="22.8" customHeight="1" spans="1:9">
      <c r="A13" s="6"/>
      <c r="B13" s="55" t="s">
        <v>114</v>
      </c>
      <c r="C13" s="41"/>
      <c r="D13" s="55" t="s">
        <v>120</v>
      </c>
      <c r="E13" s="70"/>
      <c r="F13" s="70"/>
      <c r="G13" s="41"/>
      <c r="H13" s="41"/>
      <c r="I13" s="21"/>
    </row>
    <row r="14" ht="22.8" customHeight="1" spans="1:9">
      <c r="A14" s="6"/>
      <c r="B14" s="55" t="s">
        <v>121</v>
      </c>
      <c r="C14" s="41"/>
      <c r="D14" s="55" t="s">
        <v>122</v>
      </c>
      <c r="E14" s="70">
        <v>92.97</v>
      </c>
      <c r="F14" s="70">
        <v>92.97</v>
      </c>
      <c r="G14" s="41"/>
      <c r="H14" s="41"/>
      <c r="I14" s="21"/>
    </row>
    <row r="15" ht="22.8" customHeight="1" spans="1:9">
      <c r="A15" s="6"/>
      <c r="B15" s="55" t="s">
        <v>121</v>
      </c>
      <c r="C15" s="41"/>
      <c r="D15" s="55" t="s">
        <v>123</v>
      </c>
      <c r="E15" s="70"/>
      <c r="F15" s="70"/>
      <c r="G15" s="41"/>
      <c r="H15" s="41"/>
      <c r="I15" s="21"/>
    </row>
    <row r="16" ht="22.8" customHeight="1" spans="1:9">
      <c r="A16" s="6"/>
      <c r="B16" s="55" t="s">
        <v>121</v>
      </c>
      <c r="C16" s="41"/>
      <c r="D16" s="55" t="s">
        <v>124</v>
      </c>
      <c r="E16" s="70">
        <v>44.48</v>
      </c>
      <c r="F16" s="70">
        <v>44.48</v>
      </c>
      <c r="G16" s="41"/>
      <c r="H16" s="41"/>
      <c r="I16" s="21"/>
    </row>
    <row r="17" ht="22.8" customHeight="1" spans="1:9">
      <c r="A17" s="6"/>
      <c r="B17" s="55" t="s">
        <v>121</v>
      </c>
      <c r="C17" s="41"/>
      <c r="D17" s="55" t="s">
        <v>125</v>
      </c>
      <c r="E17" s="70"/>
      <c r="F17" s="70"/>
      <c r="G17" s="41"/>
      <c r="H17" s="41"/>
      <c r="I17" s="21"/>
    </row>
    <row r="18" ht="22.8" customHeight="1" spans="1:9">
      <c r="A18" s="6"/>
      <c r="B18" s="55" t="s">
        <v>121</v>
      </c>
      <c r="C18" s="41"/>
      <c r="D18" s="55" t="s">
        <v>126</v>
      </c>
      <c r="E18" s="70"/>
      <c r="F18" s="70"/>
      <c r="G18" s="41"/>
      <c r="H18" s="41"/>
      <c r="I18" s="21"/>
    </row>
    <row r="19" ht="22.8" customHeight="1" spans="1:9">
      <c r="A19" s="6"/>
      <c r="B19" s="55" t="s">
        <v>121</v>
      </c>
      <c r="C19" s="41"/>
      <c r="D19" s="55" t="s">
        <v>127</v>
      </c>
      <c r="E19" s="70"/>
      <c r="F19" s="70"/>
      <c r="G19" s="41"/>
      <c r="H19" s="41"/>
      <c r="I19" s="21"/>
    </row>
    <row r="20" ht="22.8" customHeight="1" spans="1:9">
      <c r="A20" s="6"/>
      <c r="B20" s="55" t="s">
        <v>121</v>
      </c>
      <c r="C20" s="41"/>
      <c r="D20" s="55" t="s">
        <v>128</v>
      </c>
      <c r="E20" s="70"/>
      <c r="F20" s="70"/>
      <c r="G20" s="41"/>
      <c r="H20" s="41"/>
      <c r="I20" s="21"/>
    </row>
    <row r="21" ht="22.8" customHeight="1" spans="1:9">
      <c r="A21" s="6"/>
      <c r="B21" s="55" t="s">
        <v>121</v>
      </c>
      <c r="C21" s="41"/>
      <c r="D21" s="55" t="s">
        <v>129</v>
      </c>
      <c r="E21" s="70"/>
      <c r="F21" s="70"/>
      <c r="G21" s="41"/>
      <c r="H21" s="41"/>
      <c r="I21" s="21"/>
    </row>
    <row r="22" ht="22.8" customHeight="1" spans="1:9">
      <c r="A22" s="6"/>
      <c r="B22" s="55" t="s">
        <v>121</v>
      </c>
      <c r="C22" s="41"/>
      <c r="D22" s="55" t="s">
        <v>130</v>
      </c>
      <c r="E22" s="70"/>
      <c r="F22" s="70"/>
      <c r="G22" s="41"/>
      <c r="H22" s="41"/>
      <c r="I22" s="21"/>
    </row>
    <row r="23" ht="22.8" customHeight="1" spans="1:9">
      <c r="A23" s="6"/>
      <c r="B23" s="55" t="s">
        <v>121</v>
      </c>
      <c r="C23" s="41"/>
      <c r="D23" s="55" t="s">
        <v>131</v>
      </c>
      <c r="E23" s="70"/>
      <c r="F23" s="70"/>
      <c r="G23" s="41"/>
      <c r="H23" s="41"/>
      <c r="I23" s="21"/>
    </row>
    <row r="24" ht="22.8" customHeight="1" spans="1:9">
      <c r="A24" s="6"/>
      <c r="B24" s="55" t="s">
        <v>121</v>
      </c>
      <c r="C24" s="41"/>
      <c r="D24" s="55" t="s">
        <v>132</v>
      </c>
      <c r="E24" s="70"/>
      <c r="F24" s="70"/>
      <c r="G24" s="41"/>
      <c r="H24" s="41"/>
      <c r="I24" s="21"/>
    </row>
    <row r="25" ht="22.8" customHeight="1" spans="1:9">
      <c r="A25" s="6"/>
      <c r="B25" s="55" t="s">
        <v>121</v>
      </c>
      <c r="C25" s="41"/>
      <c r="D25" s="55" t="s">
        <v>133</v>
      </c>
      <c r="E25" s="70"/>
      <c r="F25" s="70"/>
      <c r="G25" s="41"/>
      <c r="H25" s="41"/>
      <c r="I25" s="21"/>
    </row>
    <row r="26" ht="22.8" customHeight="1" spans="1:9">
      <c r="A26" s="6"/>
      <c r="B26" s="55" t="s">
        <v>121</v>
      </c>
      <c r="C26" s="41"/>
      <c r="D26" s="55" t="s">
        <v>134</v>
      </c>
      <c r="E26" s="70">
        <v>50.23</v>
      </c>
      <c r="F26" s="70">
        <v>50.23</v>
      </c>
      <c r="G26" s="41"/>
      <c r="H26" s="41"/>
      <c r="I26" s="21"/>
    </row>
    <row r="27" ht="22.8" customHeight="1" spans="1:9">
      <c r="A27" s="6"/>
      <c r="B27" s="55" t="s">
        <v>121</v>
      </c>
      <c r="C27" s="41"/>
      <c r="D27" s="55" t="s">
        <v>135</v>
      </c>
      <c r="E27" s="70"/>
      <c r="F27" s="70"/>
      <c r="G27" s="41"/>
      <c r="H27" s="41"/>
      <c r="I27" s="21"/>
    </row>
    <row r="28" ht="22.8" customHeight="1" spans="1:9">
      <c r="A28" s="6"/>
      <c r="B28" s="55" t="s">
        <v>121</v>
      </c>
      <c r="C28" s="41"/>
      <c r="D28" s="55" t="s">
        <v>136</v>
      </c>
      <c r="E28" s="70"/>
      <c r="F28" s="70"/>
      <c r="G28" s="41"/>
      <c r="H28" s="41"/>
      <c r="I28" s="21"/>
    </row>
    <row r="29" ht="22.8" customHeight="1" spans="1:9">
      <c r="A29" s="6"/>
      <c r="B29" s="55" t="s">
        <v>121</v>
      </c>
      <c r="C29" s="41"/>
      <c r="D29" s="55" t="s">
        <v>137</v>
      </c>
      <c r="E29" s="41"/>
      <c r="F29" s="41"/>
      <c r="G29" s="41"/>
      <c r="H29" s="41"/>
      <c r="I29" s="21"/>
    </row>
    <row r="30" ht="22.8" customHeight="1" spans="1:9">
      <c r="A30" s="6"/>
      <c r="B30" s="55" t="s">
        <v>121</v>
      </c>
      <c r="C30" s="41"/>
      <c r="D30" s="55" t="s">
        <v>138</v>
      </c>
      <c r="E30" s="41"/>
      <c r="F30" s="41"/>
      <c r="G30" s="41"/>
      <c r="H30" s="41"/>
      <c r="I30" s="21"/>
    </row>
    <row r="31" ht="22.8" customHeight="1" spans="1:9">
      <c r="A31" s="6"/>
      <c r="B31" s="55" t="s">
        <v>121</v>
      </c>
      <c r="C31" s="41"/>
      <c r="D31" s="55" t="s">
        <v>139</v>
      </c>
      <c r="E31" s="41"/>
      <c r="F31" s="41"/>
      <c r="G31" s="41"/>
      <c r="H31" s="41"/>
      <c r="I31" s="21"/>
    </row>
    <row r="32" ht="22.8" customHeight="1" spans="1:9">
      <c r="A32" s="6"/>
      <c r="B32" s="55" t="s">
        <v>121</v>
      </c>
      <c r="C32" s="41"/>
      <c r="D32" s="55" t="s">
        <v>140</v>
      </c>
      <c r="E32" s="41"/>
      <c r="F32" s="41"/>
      <c r="G32" s="41"/>
      <c r="H32" s="41"/>
      <c r="I32" s="21"/>
    </row>
    <row r="33" ht="22.8" customHeight="1" spans="1:9">
      <c r="A33" s="6"/>
      <c r="B33" s="55" t="s">
        <v>121</v>
      </c>
      <c r="C33" s="41"/>
      <c r="D33" s="55" t="s">
        <v>141</v>
      </c>
      <c r="E33" s="41"/>
      <c r="F33" s="41"/>
      <c r="G33" s="41"/>
      <c r="H33" s="41"/>
      <c r="I33" s="21"/>
    </row>
    <row r="34" ht="9.75" customHeight="1" spans="1:9">
      <c r="A34" s="81"/>
      <c r="B34" s="81"/>
      <c r="C34" s="81"/>
      <c r="D34" s="53"/>
      <c r="E34" s="81"/>
      <c r="F34" s="81"/>
      <c r="G34" s="81"/>
      <c r="H34" s="81"/>
      <c r="I34" s="8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51"/>
  <sheetViews>
    <sheetView workbookViewId="0">
      <pane ySplit="6" topLeftCell="A43" activePane="bottomLeft" state="frozen"/>
      <selection/>
      <selection pane="bottomLeft" activeCell="B4" sqref="B4:AM50"/>
    </sheetView>
  </sheetViews>
  <sheetFormatPr defaultColWidth="9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4"/>
      <c r="E1" s="24"/>
      <c r="F1" s="1"/>
      <c r="G1" s="1"/>
      <c r="H1" s="1"/>
      <c r="I1" s="24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51" t="s">
        <v>142</v>
      </c>
      <c r="AN1" s="71"/>
    </row>
    <row r="2" ht="22.8" customHeight="1" spans="1:40">
      <c r="A2" s="1"/>
      <c r="B2" s="3" t="s">
        <v>143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1"/>
    </row>
    <row r="3" ht="19.55" customHeight="1" spans="1:40">
      <c r="A3" s="4"/>
      <c r="B3" s="5" t="s">
        <v>4</v>
      </c>
      <c r="C3" s="5"/>
      <c r="D3" s="5"/>
      <c r="E3" s="5"/>
      <c r="F3" s="61"/>
      <c r="G3" s="4"/>
      <c r="H3" s="52"/>
      <c r="I3" s="61"/>
      <c r="J3" s="61"/>
      <c r="K3" s="69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52" t="s">
        <v>5</v>
      </c>
      <c r="AM3" s="52"/>
      <c r="AN3" s="72"/>
    </row>
    <row r="4" ht="24.4" customHeight="1" spans="1:40">
      <c r="A4" s="6"/>
      <c r="B4" s="28" t="s">
        <v>8</v>
      </c>
      <c r="C4" s="28"/>
      <c r="D4" s="28"/>
      <c r="E4" s="28"/>
      <c r="F4" s="28" t="s">
        <v>144</v>
      </c>
      <c r="G4" s="28" t="s">
        <v>145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146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147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58"/>
    </row>
    <row r="5" ht="24.4" customHeight="1" spans="1:40">
      <c r="A5" s="6"/>
      <c r="B5" s="28" t="s">
        <v>80</v>
      </c>
      <c r="C5" s="28"/>
      <c r="D5" s="28" t="s">
        <v>69</v>
      </c>
      <c r="E5" s="28" t="s">
        <v>70</v>
      </c>
      <c r="F5" s="28"/>
      <c r="G5" s="28" t="s">
        <v>58</v>
      </c>
      <c r="H5" s="28" t="s">
        <v>148</v>
      </c>
      <c r="I5" s="28"/>
      <c r="J5" s="28"/>
      <c r="K5" s="28" t="s">
        <v>149</v>
      </c>
      <c r="L5" s="28"/>
      <c r="M5" s="28"/>
      <c r="N5" s="28" t="s">
        <v>150</v>
      </c>
      <c r="O5" s="28"/>
      <c r="P5" s="28"/>
      <c r="Q5" s="28" t="s">
        <v>58</v>
      </c>
      <c r="R5" s="28" t="s">
        <v>148</v>
      </c>
      <c r="S5" s="28"/>
      <c r="T5" s="28"/>
      <c r="U5" s="28" t="s">
        <v>149</v>
      </c>
      <c r="V5" s="28"/>
      <c r="W5" s="28"/>
      <c r="X5" s="28" t="s">
        <v>150</v>
      </c>
      <c r="Y5" s="28"/>
      <c r="Z5" s="28"/>
      <c r="AA5" s="28" t="s">
        <v>58</v>
      </c>
      <c r="AB5" s="28" t="s">
        <v>148</v>
      </c>
      <c r="AC5" s="28"/>
      <c r="AD5" s="28"/>
      <c r="AE5" s="28" t="s">
        <v>149</v>
      </c>
      <c r="AF5" s="28"/>
      <c r="AG5" s="28"/>
      <c r="AH5" s="28" t="s">
        <v>150</v>
      </c>
      <c r="AI5" s="28"/>
      <c r="AJ5" s="28"/>
      <c r="AK5" s="28" t="s">
        <v>151</v>
      </c>
      <c r="AL5" s="28"/>
      <c r="AM5" s="28"/>
      <c r="AN5" s="58"/>
    </row>
    <row r="6" ht="24.4" customHeight="1" spans="1:40">
      <c r="A6" s="53"/>
      <c r="B6" s="28" t="s">
        <v>81</v>
      </c>
      <c r="C6" s="28" t="s">
        <v>82</v>
      </c>
      <c r="D6" s="28"/>
      <c r="E6" s="28"/>
      <c r="F6" s="28"/>
      <c r="G6" s="28"/>
      <c r="H6" s="28" t="s">
        <v>152</v>
      </c>
      <c r="I6" s="28" t="s">
        <v>76</v>
      </c>
      <c r="J6" s="28" t="s">
        <v>77</v>
      </c>
      <c r="K6" s="28" t="s">
        <v>152</v>
      </c>
      <c r="L6" s="28" t="s">
        <v>76</v>
      </c>
      <c r="M6" s="28" t="s">
        <v>77</v>
      </c>
      <c r="N6" s="28" t="s">
        <v>152</v>
      </c>
      <c r="O6" s="28" t="s">
        <v>76</v>
      </c>
      <c r="P6" s="28" t="s">
        <v>77</v>
      </c>
      <c r="Q6" s="28"/>
      <c r="R6" s="28" t="s">
        <v>152</v>
      </c>
      <c r="S6" s="28" t="s">
        <v>76</v>
      </c>
      <c r="T6" s="28" t="s">
        <v>77</v>
      </c>
      <c r="U6" s="28" t="s">
        <v>152</v>
      </c>
      <c r="V6" s="28" t="s">
        <v>76</v>
      </c>
      <c r="W6" s="28" t="s">
        <v>77</v>
      </c>
      <c r="X6" s="28" t="s">
        <v>152</v>
      </c>
      <c r="Y6" s="28" t="s">
        <v>76</v>
      </c>
      <c r="Z6" s="28" t="s">
        <v>77</v>
      </c>
      <c r="AA6" s="28"/>
      <c r="AB6" s="28" t="s">
        <v>152</v>
      </c>
      <c r="AC6" s="28" t="s">
        <v>76</v>
      </c>
      <c r="AD6" s="28" t="s">
        <v>77</v>
      </c>
      <c r="AE6" s="28" t="s">
        <v>152</v>
      </c>
      <c r="AF6" s="28" t="s">
        <v>76</v>
      </c>
      <c r="AG6" s="28" t="s">
        <v>77</v>
      </c>
      <c r="AH6" s="28" t="s">
        <v>152</v>
      </c>
      <c r="AI6" s="28" t="s">
        <v>76</v>
      </c>
      <c r="AJ6" s="28" t="s">
        <v>77</v>
      </c>
      <c r="AK6" s="28" t="s">
        <v>152</v>
      </c>
      <c r="AL6" s="28" t="s">
        <v>76</v>
      </c>
      <c r="AM6" s="28" t="s">
        <v>77</v>
      </c>
      <c r="AN6" s="58"/>
    </row>
    <row r="7" ht="22.8" customHeight="1" spans="1:40">
      <c r="A7" s="6"/>
      <c r="B7" s="31"/>
      <c r="C7" s="31"/>
      <c r="D7" s="31"/>
      <c r="E7" s="31" t="s">
        <v>71</v>
      </c>
      <c r="F7" s="41">
        <v>1133.14</v>
      </c>
      <c r="G7" s="41">
        <v>807.05</v>
      </c>
      <c r="H7" s="41">
        <v>807.05</v>
      </c>
      <c r="I7" s="41">
        <v>797.05</v>
      </c>
      <c r="J7" s="39">
        <v>10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>
        <f>AB7</f>
        <v>326.09</v>
      </c>
      <c r="AB7" s="39">
        <v>326.09</v>
      </c>
      <c r="AC7" s="39">
        <v>135.38</v>
      </c>
      <c r="AD7" s="39">
        <v>190.71</v>
      </c>
      <c r="AE7" s="39"/>
      <c r="AF7" s="39"/>
      <c r="AG7" s="39"/>
      <c r="AH7" s="39"/>
      <c r="AI7" s="39"/>
      <c r="AJ7" s="39"/>
      <c r="AK7" s="39"/>
      <c r="AL7" s="39"/>
      <c r="AM7" s="39"/>
      <c r="AN7" s="58"/>
    </row>
    <row r="8" ht="22.8" customHeight="1" spans="1:40">
      <c r="A8" s="6"/>
      <c r="B8" s="54" t="s">
        <v>22</v>
      </c>
      <c r="C8" s="54" t="s">
        <v>22</v>
      </c>
      <c r="D8" s="55"/>
      <c r="E8" s="55" t="s">
        <v>22</v>
      </c>
      <c r="F8" s="41">
        <v>1133.14</v>
      </c>
      <c r="G8" s="41">
        <v>807.05</v>
      </c>
      <c r="H8" s="41">
        <v>807.05</v>
      </c>
      <c r="I8" s="41">
        <v>797.05</v>
      </c>
      <c r="J8" s="41">
        <v>10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39">
        <f t="shared" ref="AA8:AA50" si="0">AB8</f>
        <v>326.09</v>
      </c>
      <c r="AB8" s="39">
        <v>326.09</v>
      </c>
      <c r="AC8" s="39">
        <v>135.38</v>
      </c>
      <c r="AD8" s="39">
        <v>190.71</v>
      </c>
      <c r="AE8" s="41"/>
      <c r="AF8" s="41"/>
      <c r="AG8" s="41"/>
      <c r="AH8" s="41"/>
      <c r="AI8" s="41"/>
      <c r="AJ8" s="41"/>
      <c r="AK8" s="39"/>
      <c r="AL8" s="39"/>
      <c r="AM8" s="39"/>
      <c r="AN8" s="58"/>
    </row>
    <row r="9" ht="22.8" customHeight="1" spans="1:40">
      <c r="A9" s="6"/>
      <c r="B9" s="54" t="s">
        <v>22</v>
      </c>
      <c r="C9" s="54" t="s">
        <v>22</v>
      </c>
      <c r="D9" s="55"/>
      <c r="E9" s="55" t="s">
        <v>153</v>
      </c>
      <c r="F9" s="41">
        <v>1133.14</v>
      </c>
      <c r="G9" s="41">
        <v>807.05</v>
      </c>
      <c r="H9" s="41">
        <v>807.05</v>
      </c>
      <c r="I9" s="41">
        <v>797.05</v>
      </c>
      <c r="J9" s="41">
        <v>10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39">
        <f t="shared" si="0"/>
        <v>326.09</v>
      </c>
      <c r="AB9" s="39">
        <v>326.09</v>
      </c>
      <c r="AC9" s="39">
        <v>135.38</v>
      </c>
      <c r="AD9" s="39">
        <v>190.71</v>
      </c>
      <c r="AE9" s="41"/>
      <c r="AF9" s="41"/>
      <c r="AG9" s="41"/>
      <c r="AH9" s="41"/>
      <c r="AI9" s="41"/>
      <c r="AJ9" s="41"/>
      <c r="AK9" s="39"/>
      <c r="AL9" s="39"/>
      <c r="AM9" s="39"/>
      <c r="AN9" s="58"/>
    </row>
    <row r="10" ht="22.8" customHeight="1" spans="1:40">
      <c r="A10" s="6"/>
      <c r="B10" s="54" t="s">
        <v>22</v>
      </c>
      <c r="C10" s="54" t="s">
        <v>22</v>
      </c>
      <c r="D10" s="55"/>
      <c r="E10" s="55" t="s">
        <v>154</v>
      </c>
      <c r="F10" s="41">
        <v>672.6</v>
      </c>
      <c r="G10" s="41">
        <v>672.6</v>
      </c>
      <c r="H10" s="41">
        <v>672.6</v>
      </c>
      <c r="I10" s="41">
        <v>672.6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39">
        <f t="shared" si="0"/>
        <v>72.97</v>
      </c>
      <c r="AB10" s="41">
        <v>72.97</v>
      </c>
      <c r="AC10" s="41">
        <v>72.97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58"/>
    </row>
    <row r="11" ht="22.8" customHeight="1" spans="1:40">
      <c r="A11" s="6"/>
      <c r="B11" s="54" t="s">
        <v>155</v>
      </c>
      <c r="C11" s="54" t="s">
        <v>156</v>
      </c>
      <c r="D11" s="55">
        <v>118001</v>
      </c>
      <c r="E11" s="55" t="s">
        <v>157</v>
      </c>
      <c r="F11" s="41">
        <v>223.47</v>
      </c>
      <c r="G11" s="41">
        <v>223.47</v>
      </c>
      <c r="H11" s="41">
        <v>223.47</v>
      </c>
      <c r="I11" s="41">
        <v>223.47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9">
        <f t="shared" si="0"/>
        <v>0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58"/>
    </row>
    <row r="12" ht="22.8" customHeight="1" spans="2:40">
      <c r="B12" s="54" t="s">
        <v>155</v>
      </c>
      <c r="C12" s="54" t="s">
        <v>158</v>
      </c>
      <c r="D12" s="55">
        <v>118001</v>
      </c>
      <c r="E12" s="55" t="s">
        <v>159</v>
      </c>
      <c r="F12" s="41">
        <f>G12+AK12</f>
        <v>270.31</v>
      </c>
      <c r="G12" s="41">
        <v>270.31</v>
      </c>
      <c r="H12" s="41">
        <v>270.31</v>
      </c>
      <c r="I12" s="41">
        <v>270.31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9">
        <f t="shared" si="0"/>
        <v>17.54</v>
      </c>
      <c r="AB12" s="41">
        <f t="shared" ref="AB12:AB42" si="1">AC12+AD12</f>
        <v>17.54</v>
      </c>
      <c r="AC12" s="41">
        <v>17.54</v>
      </c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58"/>
    </row>
    <row r="13" ht="22.8" customHeight="1" spans="2:40">
      <c r="B13" s="54" t="s">
        <v>155</v>
      </c>
      <c r="C13" s="54" t="s">
        <v>160</v>
      </c>
      <c r="D13" s="55">
        <v>118001</v>
      </c>
      <c r="E13" s="55" t="s">
        <v>161</v>
      </c>
      <c r="F13" s="41">
        <f t="shared" ref="F13:F50" si="2">G13+AK13</f>
        <v>18.39</v>
      </c>
      <c r="G13" s="41">
        <v>18.39</v>
      </c>
      <c r="H13" s="41">
        <v>18.39</v>
      </c>
      <c r="I13" s="41">
        <v>18.39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9">
        <f t="shared" si="0"/>
        <v>18.43</v>
      </c>
      <c r="AB13" s="41">
        <f t="shared" si="1"/>
        <v>18.43</v>
      </c>
      <c r="AC13" s="41">
        <v>18.43</v>
      </c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58"/>
    </row>
    <row r="14" ht="22.8" customHeight="1" spans="1:40">
      <c r="A14" s="6"/>
      <c r="B14" s="54" t="s">
        <v>155</v>
      </c>
      <c r="C14" s="54" t="s">
        <v>160</v>
      </c>
      <c r="D14" s="55" t="s">
        <v>72</v>
      </c>
      <c r="E14" s="55" t="s">
        <v>162</v>
      </c>
      <c r="F14" s="41">
        <f t="shared" si="2"/>
        <v>18.39</v>
      </c>
      <c r="G14" s="41">
        <v>18.39</v>
      </c>
      <c r="H14" s="41">
        <v>18.39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9">
        <f t="shared" si="0"/>
        <v>0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58"/>
    </row>
    <row r="15" ht="22.8" customHeight="1" spans="2:40">
      <c r="B15" s="54" t="s">
        <v>155</v>
      </c>
      <c r="C15" s="54" t="s">
        <v>163</v>
      </c>
      <c r="D15" s="55">
        <v>118001</v>
      </c>
      <c r="E15" s="55" t="s">
        <v>164</v>
      </c>
      <c r="F15" s="41">
        <f t="shared" si="2"/>
        <v>7.54</v>
      </c>
      <c r="G15" s="41">
        <v>7.54</v>
      </c>
      <c r="H15" s="41">
        <v>7.54</v>
      </c>
      <c r="I15" s="41">
        <v>7.54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39">
        <f t="shared" si="0"/>
        <v>0</v>
      </c>
      <c r="AB15" s="41">
        <f t="shared" si="1"/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58"/>
    </row>
    <row r="16" ht="22.8" customHeight="1" spans="2:40">
      <c r="B16" s="54" t="s">
        <v>155</v>
      </c>
      <c r="C16" s="54" t="s">
        <v>165</v>
      </c>
      <c r="D16" s="55">
        <v>118001</v>
      </c>
      <c r="E16" s="55" t="s">
        <v>166</v>
      </c>
      <c r="F16" s="41">
        <f t="shared" si="2"/>
        <v>66.97</v>
      </c>
      <c r="G16" s="41">
        <v>66.97</v>
      </c>
      <c r="H16" s="41">
        <v>66.97</v>
      </c>
      <c r="I16" s="41">
        <v>66.97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39">
        <f t="shared" si="0"/>
        <v>26</v>
      </c>
      <c r="AB16" s="41">
        <f t="shared" si="1"/>
        <v>26</v>
      </c>
      <c r="AC16" s="41">
        <v>26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58"/>
    </row>
    <row r="17" ht="22.8" customHeight="1" spans="2:40">
      <c r="B17" s="54" t="s">
        <v>155</v>
      </c>
      <c r="C17" s="54" t="s">
        <v>167</v>
      </c>
      <c r="D17" s="55">
        <v>118001</v>
      </c>
      <c r="E17" s="55" t="s">
        <v>168</v>
      </c>
      <c r="F17" s="41">
        <f t="shared" si="2"/>
        <v>33.48</v>
      </c>
      <c r="G17" s="41">
        <v>33.48</v>
      </c>
      <c r="H17" s="41">
        <v>33.48</v>
      </c>
      <c r="I17" s="41">
        <v>33.48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39">
        <f t="shared" si="0"/>
        <v>11</v>
      </c>
      <c r="AB17" s="41">
        <f t="shared" si="1"/>
        <v>11</v>
      </c>
      <c r="AC17" s="41">
        <v>11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58"/>
    </row>
    <row r="18" ht="22.8" customHeight="1" spans="2:40">
      <c r="B18" s="54" t="s">
        <v>155</v>
      </c>
      <c r="C18" s="54" t="s">
        <v>169</v>
      </c>
      <c r="D18" s="55">
        <v>118001</v>
      </c>
      <c r="E18" s="55" t="s">
        <v>170</v>
      </c>
      <c r="F18" s="41">
        <f t="shared" si="2"/>
        <v>2.21</v>
      </c>
      <c r="G18" s="41">
        <v>2.21</v>
      </c>
      <c r="H18" s="41">
        <v>2.21</v>
      </c>
      <c r="I18" s="41">
        <v>2.21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9">
        <f t="shared" si="0"/>
        <v>0</v>
      </c>
      <c r="AB18" s="41">
        <f t="shared" si="1"/>
        <v>0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58"/>
    </row>
    <row r="19" ht="22.8" customHeight="1" spans="1:40">
      <c r="A19" s="6"/>
      <c r="B19" s="54" t="s">
        <v>155</v>
      </c>
      <c r="C19" s="54" t="s">
        <v>169</v>
      </c>
      <c r="D19" s="55" t="s">
        <v>72</v>
      </c>
      <c r="E19" s="55" t="s">
        <v>171</v>
      </c>
      <c r="F19" s="41">
        <f t="shared" si="2"/>
        <v>0.12</v>
      </c>
      <c r="G19" s="41">
        <v>0.12</v>
      </c>
      <c r="H19" s="41">
        <v>0.12</v>
      </c>
      <c r="I19" s="41">
        <v>0.12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9">
        <f t="shared" si="0"/>
        <v>0</v>
      </c>
      <c r="AB19" s="41">
        <f t="shared" si="1"/>
        <v>0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58"/>
    </row>
    <row r="20" ht="22.8" customHeight="1" spans="1:40">
      <c r="A20" s="6"/>
      <c r="B20" s="54" t="s">
        <v>155</v>
      </c>
      <c r="C20" s="54" t="s">
        <v>169</v>
      </c>
      <c r="D20" s="55">
        <v>118001</v>
      </c>
      <c r="E20" s="55" t="s">
        <v>172</v>
      </c>
      <c r="F20" s="41">
        <f t="shared" si="2"/>
        <v>2.09</v>
      </c>
      <c r="G20" s="41">
        <v>2.09</v>
      </c>
      <c r="H20" s="41">
        <v>2.09</v>
      </c>
      <c r="I20" s="41">
        <v>2.09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39">
        <f t="shared" si="0"/>
        <v>0</v>
      </c>
      <c r="AB20" s="41">
        <f t="shared" si="1"/>
        <v>0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58"/>
    </row>
    <row r="21" ht="22.8" customHeight="1" spans="2:40">
      <c r="B21" s="54" t="s">
        <v>155</v>
      </c>
      <c r="C21" s="54" t="s">
        <v>173</v>
      </c>
      <c r="D21" s="55">
        <v>118001</v>
      </c>
      <c r="E21" s="55" t="s">
        <v>174</v>
      </c>
      <c r="F21" s="41">
        <f t="shared" si="2"/>
        <v>50.23</v>
      </c>
      <c r="G21" s="41">
        <v>50.23</v>
      </c>
      <c r="H21" s="41">
        <v>50.23</v>
      </c>
      <c r="I21" s="41">
        <v>50.23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39">
        <f t="shared" si="0"/>
        <v>0</v>
      </c>
      <c r="AB21" s="41">
        <f t="shared" si="1"/>
        <v>0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58"/>
    </row>
    <row r="22" ht="22.8" customHeight="1" spans="2:40">
      <c r="B22" s="54" t="s">
        <v>22</v>
      </c>
      <c r="C22" s="54" t="s">
        <v>22</v>
      </c>
      <c r="D22" s="55">
        <v>118001</v>
      </c>
      <c r="E22" s="55" t="s">
        <v>175</v>
      </c>
      <c r="F22" s="41">
        <f t="shared" si="2"/>
        <v>133.05</v>
      </c>
      <c r="G22" s="41">
        <v>133.05</v>
      </c>
      <c r="H22" s="41">
        <v>133.05</v>
      </c>
      <c r="I22" s="41">
        <v>123.05</v>
      </c>
      <c r="J22" s="41">
        <v>10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9">
        <f t="shared" si="0"/>
        <v>96.73</v>
      </c>
      <c r="AB22" s="41">
        <f t="shared" si="1"/>
        <v>96.73</v>
      </c>
      <c r="AC22" s="41">
        <v>60.88</v>
      </c>
      <c r="AD22" s="41">
        <v>35.85</v>
      </c>
      <c r="AE22" s="41"/>
      <c r="AF22" s="41"/>
      <c r="AG22" s="41"/>
      <c r="AH22" s="41"/>
      <c r="AI22" s="41"/>
      <c r="AJ22" s="41"/>
      <c r="AK22" s="41"/>
      <c r="AL22" s="41"/>
      <c r="AM22" s="41"/>
      <c r="AN22" s="58"/>
    </row>
    <row r="23" ht="22.8" customHeight="1" spans="1:40">
      <c r="A23" s="6"/>
      <c r="B23" s="54" t="s">
        <v>176</v>
      </c>
      <c r="C23" s="54" t="s">
        <v>156</v>
      </c>
      <c r="D23" s="55">
        <v>118001</v>
      </c>
      <c r="E23" s="55" t="s">
        <v>177</v>
      </c>
      <c r="F23" s="41">
        <f t="shared" si="2"/>
        <v>21</v>
      </c>
      <c r="G23" s="41">
        <v>21</v>
      </c>
      <c r="H23" s="41">
        <v>21</v>
      </c>
      <c r="I23" s="41">
        <v>11</v>
      </c>
      <c r="J23" s="41">
        <v>10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9">
        <f t="shared" si="0"/>
        <v>13</v>
      </c>
      <c r="AB23" s="41">
        <f t="shared" si="1"/>
        <v>13</v>
      </c>
      <c r="AC23" s="70">
        <v>13</v>
      </c>
      <c r="AD23" s="70"/>
      <c r="AE23" s="41"/>
      <c r="AF23" s="41"/>
      <c r="AG23" s="41"/>
      <c r="AH23" s="41"/>
      <c r="AI23" s="41"/>
      <c r="AJ23" s="41"/>
      <c r="AK23" s="41"/>
      <c r="AL23" s="70"/>
      <c r="AM23" s="70"/>
      <c r="AN23" s="58"/>
    </row>
    <row r="24" ht="22.8" customHeight="1" spans="2:40">
      <c r="B24" s="54" t="s">
        <v>176</v>
      </c>
      <c r="C24" s="54" t="s">
        <v>158</v>
      </c>
      <c r="D24" s="55" t="s">
        <v>72</v>
      </c>
      <c r="E24" s="55" t="s">
        <v>178</v>
      </c>
      <c r="F24" s="41">
        <f t="shared" si="2"/>
        <v>3.32</v>
      </c>
      <c r="G24" s="41">
        <v>3.32</v>
      </c>
      <c r="H24" s="41">
        <v>3.32</v>
      </c>
      <c r="I24" s="41">
        <v>3.32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39">
        <f t="shared" si="0"/>
        <v>12</v>
      </c>
      <c r="AB24" s="41">
        <f t="shared" si="1"/>
        <v>12</v>
      </c>
      <c r="AC24" s="41">
        <v>12</v>
      </c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58"/>
    </row>
    <row r="25" ht="22.8" customHeight="1" spans="2:40">
      <c r="B25" s="54" t="s">
        <v>176</v>
      </c>
      <c r="C25" s="54" t="s">
        <v>179</v>
      </c>
      <c r="D25" s="55">
        <v>118001</v>
      </c>
      <c r="E25" s="55" t="s">
        <v>180</v>
      </c>
      <c r="F25" s="41">
        <f t="shared" si="2"/>
        <v>0.1</v>
      </c>
      <c r="G25" s="41">
        <v>0.1</v>
      </c>
      <c r="H25" s="41">
        <v>0.1</v>
      </c>
      <c r="I25" s="41">
        <v>0.1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9">
        <f t="shared" si="0"/>
        <v>0</v>
      </c>
      <c r="AB25" s="41">
        <f t="shared" si="1"/>
        <v>0</v>
      </c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58"/>
    </row>
    <row r="26" ht="22.8" customHeight="1" spans="2:40">
      <c r="B26" s="54" t="s">
        <v>176</v>
      </c>
      <c r="C26" s="54" t="s">
        <v>181</v>
      </c>
      <c r="D26" s="55">
        <v>118001</v>
      </c>
      <c r="E26" s="55" t="s">
        <v>182</v>
      </c>
      <c r="F26" s="41">
        <f t="shared" si="2"/>
        <v>0.35</v>
      </c>
      <c r="G26" s="41">
        <v>0.35</v>
      </c>
      <c r="H26" s="41">
        <v>0.35</v>
      </c>
      <c r="I26" s="41">
        <v>0.35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9">
        <f t="shared" si="0"/>
        <v>0</v>
      </c>
      <c r="AB26" s="41">
        <f t="shared" si="1"/>
        <v>0</v>
      </c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58"/>
    </row>
    <row r="27" ht="22.8" customHeight="1" spans="2:40">
      <c r="B27" s="54" t="s">
        <v>176</v>
      </c>
      <c r="C27" s="54" t="s">
        <v>183</v>
      </c>
      <c r="D27" s="55">
        <v>118001</v>
      </c>
      <c r="E27" s="55" t="s">
        <v>184</v>
      </c>
      <c r="F27" s="41">
        <f t="shared" si="2"/>
        <v>5</v>
      </c>
      <c r="G27" s="41">
        <v>5</v>
      </c>
      <c r="H27" s="41">
        <v>5</v>
      </c>
      <c r="I27" s="41">
        <v>5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9">
        <f t="shared" si="0"/>
        <v>0</v>
      </c>
      <c r="AB27" s="41">
        <f t="shared" si="1"/>
        <v>0</v>
      </c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58"/>
    </row>
    <row r="28" ht="22.8" customHeight="1" spans="2:40">
      <c r="B28" s="54" t="s">
        <v>176</v>
      </c>
      <c r="C28" s="54" t="s">
        <v>163</v>
      </c>
      <c r="D28" s="55">
        <v>118001</v>
      </c>
      <c r="E28" s="55" t="s">
        <v>185</v>
      </c>
      <c r="F28" s="41">
        <f t="shared" si="2"/>
        <v>5</v>
      </c>
      <c r="G28" s="41">
        <v>5</v>
      </c>
      <c r="H28" s="41">
        <v>5</v>
      </c>
      <c r="I28" s="41">
        <v>5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9">
        <f t="shared" si="0"/>
        <v>0</v>
      </c>
      <c r="AB28" s="41">
        <f t="shared" si="1"/>
        <v>0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58"/>
    </row>
    <row r="29" ht="22.8" customHeight="1" spans="2:40">
      <c r="B29" s="54" t="s">
        <v>176</v>
      </c>
      <c r="C29" s="54" t="s">
        <v>186</v>
      </c>
      <c r="D29" s="55" t="s">
        <v>72</v>
      </c>
      <c r="E29" s="55" t="s">
        <v>187</v>
      </c>
      <c r="F29" s="41">
        <f t="shared" si="2"/>
        <v>0.8</v>
      </c>
      <c r="G29" s="41">
        <v>0.8</v>
      </c>
      <c r="H29" s="41">
        <v>0.8</v>
      </c>
      <c r="I29" s="41">
        <v>0.8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9">
        <f t="shared" si="0"/>
        <v>0</v>
      </c>
      <c r="AB29" s="41">
        <f t="shared" si="1"/>
        <v>0</v>
      </c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58"/>
    </row>
    <row r="30" ht="22.8" customHeight="1" spans="2:40">
      <c r="B30" s="54" t="s">
        <v>176</v>
      </c>
      <c r="C30" s="54" t="s">
        <v>188</v>
      </c>
      <c r="D30" s="55">
        <v>118001</v>
      </c>
      <c r="E30" s="55" t="s">
        <v>189</v>
      </c>
      <c r="F30" s="41">
        <f t="shared" si="2"/>
        <v>22</v>
      </c>
      <c r="G30" s="41">
        <v>22</v>
      </c>
      <c r="H30" s="41">
        <v>22</v>
      </c>
      <c r="I30" s="41">
        <v>22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9">
        <f t="shared" si="0"/>
        <v>41.13</v>
      </c>
      <c r="AB30" s="41">
        <f t="shared" si="1"/>
        <v>41.13</v>
      </c>
      <c r="AC30" s="41">
        <v>25</v>
      </c>
      <c r="AD30" s="41">
        <v>16.13</v>
      </c>
      <c r="AE30" s="41"/>
      <c r="AF30" s="41"/>
      <c r="AG30" s="41"/>
      <c r="AH30" s="41"/>
      <c r="AI30" s="41"/>
      <c r="AJ30" s="41"/>
      <c r="AK30" s="41"/>
      <c r="AL30" s="41"/>
      <c r="AM30" s="41"/>
      <c r="AN30" s="58"/>
    </row>
    <row r="31" ht="22.8" customHeight="1" spans="2:40">
      <c r="B31" s="54" t="s">
        <v>176</v>
      </c>
      <c r="C31" s="54" t="s">
        <v>173</v>
      </c>
      <c r="D31" s="55">
        <v>118001</v>
      </c>
      <c r="E31" s="55" t="s">
        <v>190</v>
      </c>
      <c r="F31" s="41">
        <f t="shared" si="2"/>
        <v>3</v>
      </c>
      <c r="G31" s="41">
        <v>3</v>
      </c>
      <c r="H31" s="41">
        <v>3</v>
      </c>
      <c r="I31" s="41">
        <v>3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9">
        <f t="shared" si="0"/>
        <v>0</v>
      </c>
      <c r="AB31" s="41">
        <f t="shared" si="1"/>
        <v>0</v>
      </c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8"/>
    </row>
    <row r="32" ht="22.8" customHeight="1" spans="2:40">
      <c r="B32" s="54" t="s">
        <v>176</v>
      </c>
      <c r="C32" s="54" t="s">
        <v>191</v>
      </c>
      <c r="D32" s="55">
        <v>118001</v>
      </c>
      <c r="E32" s="55" t="s">
        <v>192</v>
      </c>
      <c r="F32" s="41">
        <f t="shared" si="2"/>
        <v>0.2</v>
      </c>
      <c r="G32" s="41">
        <v>0.2</v>
      </c>
      <c r="H32" s="41">
        <v>0.2</v>
      </c>
      <c r="I32" s="41">
        <v>0.2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9">
        <f t="shared" si="0"/>
        <v>0</v>
      </c>
      <c r="AB32" s="41">
        <f t="shared" si="1"/>
        <v>0</v>
      </c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8"/>
    </row>
    <row r="33" ht="22.8" customHeight="1" spans="2:40">
      <c r="B33" s="54" t="s">
        <v>176</v>
      </c>
      <c r="C33" s="54" t="s">
        <v>193</v>
      </c>
      <c r="D33" s="55">
        <v>118001</v>
      </c>
      <c r="E33" s="55" t="s">
        <v>194</v>
      </c>
      <c r="F33" s="41">
        <f t="shared" si="2"/>
        <v>1</v>
      </c>
      <c r="G33" s="41">
        <v>1</v>
      </c>
      <c r="H33" s="41">
        <v>1</v>
      </c>
      <c r="I33" s="41">
        <v>1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9">
        <f t="shared" si="0"/>
        <v>0</v>
      </c>
      <c r="AB33" s="41">
        <f t="shared" si="1"/>
        <v>0</v>
      </c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58"/>
    </row>
    <row r="34" ht="22.8" customHeight="1" spans="2:40">
      <c r="B34" s="54" t="s">
        <v>176</v>
      </c>
      <c r="C34" s="54" t="s">
        <v>195</v>
      </c>
      <c r="D34" s="55" t="s">
        <v>72</v>
      </c>
      <c r="E34" s="55" t="s">
        <v>196</v>
      </c>
      <c r="F34" s="41">
        <f t="shared" si="2"/>
        <v>1</v>
      </c>
      <c r="G34" s="41">
        <v>1</v>
      </c>
      <c r="H34" s="41">
        <v>1</v>
      </c>
      <c r="I34" s="41">
        <v>1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39">
        <f t="shared" si="0"/>
        <v>0</v>
      </c>
      <c r="AB34" s="41">
        <f t="shared" si="1"/>
        <v>0</v>
      </c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58"/>
    </row>
    <row r="35" ht="22.8" customHeight="1" spans="2:40">
      <c r="B35" s="54" t="s">
        <v>176</v>
      </c>
      <c r="C35" s="54" t="s">
        <v>197</v>
      </c>
      <c r="D35" s="55">
        <v>118001</v>
      </c>
      <c r="E35" s="55" t="s">
        <v>198</v>
      </c>
      <c r="F35" s="41">
        <f t="shared" si="2"/>
        <v>4.59</v>
      </c>
      <c r="G35" s="41">
        <v>4.59</v>
      </c>
      <c r="H35" s="41">
        <v>4.59</v>
      </c>
      <c r="I35" s="41">
        <v>4.59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39">
        <f t="shared" si="0"/>
        <v>0</v>
      </c>
      <c r="AB35" s="41">
        <f t="shared" si="1"/>
        <v>0</v>
      </c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58"/>
    </row>
    <row r="36" ht="22.8" customHeight="1" spans="2:40">
      <c r="B36" s="54" t="s">
        <v>176</v>
      </c>
      <c r="C36" s="54" t="s">
        <v>199</v>
      </c>
      <c r="D36" s="55">
        <v>118001</v>
      </c>
      <c r="E36" s="55" t="s">
        <v>200</v>
      </c>
      <c r="F36" s="41">
        <f t="shared" si="2"/>
        <v>0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9">
        <f t="shared" si="0"/>
        <v>19.72</v>
      </c>
      <c r="AB36" s="41">
        <f t="shared" si="1"/>
        <v>19.72</v>
      </c>
      <c r="AC36" s="41"/>
      <c r="AD36" s="70">
        <v>19.72</v>
      </c>
      <c r="AE36" s="41"/>
      <c r="AF36" s="41"/>
      <c r="AG36" s="41"/>
      <c r="AH36" s="41"/>
      <c r="AI36" s="41"/>
      <c r="AJ36" s="41"/>
      <c r="AK36" s="41"/>
      <c r="AL36" s="41"/>
      <c r="AM36" s="70"/>
      <c r="AN36" s="58"/>
    </row>
    <row r="37" ht="22.8" customHeight="1" spans="2:40">
      <c r="B37" s="54" t="s">
        <v>176</v>
      </c>
      <c r="C37" s="54" t="s">
        <v>201</v>
      </c>
      <c r="D37" s="55">
        <v>118001</v>
      </c>
      <c r="E37" s="55" t="s">
        <v>202</v>
      </c>
      <c r="F37" s="41">
        <f t="shared" si="2"/>
        <v>3.35</v>
      </c>
      <c r="G37" s="41">
        <v>3.35</v>
      </c>
      <c r="H37" s="41">
        <v>3.35</v>
      </c>
      <c r="I37" s="41">
        <v>3.35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>
        <f t="shared" si="0"/>
        <v>0</v>
      </c>
      <c r="AB37" s="41">
        <f t="shared" si="1"/>
        <v>0</v>
      </c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58"/>
    </row>
    <row r="38" ht="22.8" customHeight="1" spans="2:40">
      <c r="B38" s="54" t="s">
        <v>176</v>
      </c>
      <c r="C38" s="54" t="s">
        <v>203</v>
      </c>
      <c r="D38" s="55">
        <v>118001</v>
      </c>
      <c r="E38" s="55" t="s">
        <v>204</v>
      </c>
      <c r="F38" s="41">
        <f t="shared" si="2"/>
        <v>4.19</v>
      </c>
      <c r="G38" s="41">
        <v>4.19</v>
      </c>
      <c r="H38" s="41">
        <v>4.19</v>
      </c>
      <c r="I38" s="41">
        <v>4.19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39">
        <f t="shared" si="0"/>
        <v>0</v>
      </c>
      <c r="AB38" s="41">
        <f t="shared" si="1"/>
        <v>0</v>
      </c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58"/>
    </row>
    <row r="39" ht="22.8" customHeight="1" spans="2:40">
      <c r="B39" s="54" t="s">
        <v>176</v>
      </c>
      <c r="C39" s="54" t="s">
        <v>205</v>
      </c>
      <c r="D39" s="55" t="s">
        <v>72</v>
      </c>
      <c r="E39" s="55" t="s">
        <v>206</v>
      </c>
      <c r="F39" s="41">
        <f t="shared" si="2"/>
        <v>10</v>
      </c>
      <c r="G39" s="41">
        <v>10</v>
      </c>
      <c r="H39" s="41">
        <v>10</v>
      </c>
      <c r="I39" s="41">
        <v>10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39">
        <f t="shared" si="0"/>
        <v>0</v>
      </c>
      <c r="AB39" s="41">
        <f t="shared" si="1"/>
        <v>0</v>
      </c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58"/>
    </row>
    <row r="40" ht="22.8" customHeight="1" spans="2:40">
      <c r="B40" s="54" t="s">
        <v>176</v>
      </c>
      <c r="C40" s="54" t="s">
        <v>205</v>
      </c>
      <c r="D40" s="55">
        <v>118001</v>
      </c>
      <c r="E40" s="55" t="s">
        <v>207</v>
      </c>
      <c r="F40" s="41">
        <f t="shared" si="2"/>
        <v>48.15</v>
      </c>
      <c r="G40" s="41">
        <v>48.15</v>
      </c>
      <c r="H40" s="41">
        <v>48.15</v>
      </c>
      <c r="I40" s="41">
        <v>48.15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9">
        <f t="shared" si="0"/>
        <v>0</v>
      </c>
      <c r="AB40" s="41">
        <f t="shared" si="1"/>
        <v>0</v>
      </c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58"/>
    </row>
    <row r="41" ht="22.8" customHeight="1" spans="1:40">
      <c r="A41" s="6"/>
      <c r="B41" s="54" t="s">
        <v>176</v>
      </c>
      <c r="C41" s="54" t="s">
        <v>205</v>
      </c>
      <c r="D41" s="55">
        <v>118001</v>
      </c>
      <c r="E41" s="55" t="s">
        <v>208</v>
      </c>
      <c r="F41" s="41">
        <f t="shared" si="2"/>
        <v>48.15</v>
      </c>
      <c r="G41" s="41">
        <v>48.15</v>
      </c>
      <c r="H41" s="41">
        <v>48.15</v>
      </c>
      <c r="I41" s="41">
        <v>48.15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39">
        <f t="shared" si="0"/>
        <v>0</v>
      </c>
      <c r="AB41" s="41">
        <f t="shared" si="1"/>
        <v>0</v>
      </c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58"/>
    </row>
    <row r="42" ht="22.8" customHeight="1" spans="1:40">
      <c r="A42" s="56"/>
      <c r="B42" s="54">
        <v>302</v>
      </c>
      <c r="C42" s="54">
        <v>99</v>
      </c>
      <c r="D42" s="55">
        <v>118001</v>
      </c>
      <c r="E42" s="55" t="s">
        <v>209</v>
      </c>
      <c r="F42" s="41">
        <f t="shared" si="2"/>
        <v>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39">
        <f t="shared" si="0"/>
        <v>10.88</v>
      </c>
      <c r="AB42" s="41">
        <f t="shared" si="1"/>
        <v>10.88</v>
      </c>
      <c r="AC42" s="41">
        <v>10.88</v>
      </c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58"/>
    </row>
    <row r="43" ht="22.8" customHeight="1" spans="2:40">
      <c r="B43" s="54" t="s">
        <v>22</v>
      </c>
      <c r="C43" s="54" t="s">
        <v>22</v>
      </c>
      <c r="D43" s="55">
        <v>118001</v>
      </c>
      <c r="E43" s="55" t="s">
        <v>210</v>
      </c>
      <c r="F43" s="41">
        <f t="shared" si="2"/>
        <v>1.4</v>
      </c>
      <c r="G43" s="41">
        <v>1.4</v>
      </c>
      <c r="H43" s="41">
        <v>1.4</v>
      </c>
      <c r="I43" s="41">
        <v>1.4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39">
        <f t="shared" si="0"/>
        <v>1.53</v>
      </c>
      <c r="AB43" s="41">
        <v>1.53</v>
      </c>
      <c r="AC43" s="41">
        <v>1.53</v>
      </c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58"/>
    </row>
    <row r="44" ht="22.8" customHeight="1" spans="1:40">
      <c r="A44" s="6"/>
      <c r="B44" s="54" t="s">
        <v>211</v>
      </c>
      <c r="C44" s="54" t="s">
        <v>181</v>
      </c>
      <c r="D44" s="55">
        <v>118001</v>
      </c>
      <c r="E44" s="55" t="s">
        <v>212</v>
      </c>
      <c r="F44" s="41">
        <f t="shared" si="2"/>
        <v>1.34</v>
      </c>
      <c r="G44" s="41">
        <v>1.34</v>
      </c>
      <c r="H44" s="41">
        <v>1.34</v>
      </c>
      <c r="I44" s="41">
        <v>1.34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39">
        <f t="shared" si="0"/>
        <v>1.27</v>
      </c>
      <c r="AB44" s="41">
        <v>1.27</v>
      </c>
      <c r="AC44" s="41">
        <v>1.27</v>
      </c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58"/>
    </row>
    <row r="45" ht="22.8" customHeight="1" spans="1:40">
      <c r="A45" s="6"/>
      <c r="B45" s="54" t="s">
        <v>211</v>
      </c>
      <c r="C45" s="54" t="s">
        <v>181</v>
      </c>
      <c r="D45" s="55">
        <v>118001</v>
      </c>
      <c r="E45" s="55" t="s">
        <v>213</v>
      </c>
      <c r="F45" s="41">
        <f t="shared" si="2"/>
        <v>1.34</v>
      </c>
      <c r="G45" s="41">
        <v>1.34</v>
      </c>
      <c r="H45" s="41">
        <v>1.34</v>
      </c>
      <c r="I45" s="41">
        <v>1.34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39">
        <f t="shared" si="0"/>
        <v>1.27</v>
      </c>
      <c r="AB45" s="41">
        <f t="shared" ref="AB45:AB47" si="3">AC45+AD45</f>
        <v>1.27</v>
      </c>
      <c r="AC45" s="41">
        <v>1.27</v>
      </c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58"/>
    </row>
    <row r="46" ht="30" customHeight="1" spans="2:40">
      <c r="B46" s="54" t="s">
        <v>211</v>
      </c>
      <c r="C46" s="54" t="s">
        <v>186</v>
      </c>
      <c r="D46" s="55">
        <v>118001</v>
      </c>
      <c r="E46" s="55" t="s">
        <v>214</v>
      </c>
      <c r="F46" s="41">
        <f t="shared" si="2"/>
        <v>0.07</v>
      </c>
      <c r="G46" s="41">
        <v>0.07</v>
      </c>
      <c r="H46" s="41">
        <v>0.07</v>
      </c>
      <c r="I46" s="41">
        <v>0.07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39">
        <f t="shared" si="0"/>
        <v>0</v>
      </c>
      <c r="AB46" s="41">
        <f t="shared" si="3"/>
        <v>0</v>
      </c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58"/>
    </row>
    <row r="47" ht="30" customHeight="1" spans="2:40">
      <c r="B47" s="55">
        <v>303</v>
      </c>
      <c r="C47" s="55">
        <v>99</v>
      </c>
      <c r="D47" s="55">
        <v>118001</v>
      </c>
      <c r="E47" s="55" t="s">
        <v>215</v>
      </c>
      <c r="F47" s="41">
        <f t="shared" si="2"/>
        <v>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39">
        <f t="shared" si="0"/>
        <v>0.26</v>
      </c>
      <c r="AB47" s="41">
        <f t="shared" si="3"/>
        <v>0.26</v>
      </c>
      <c r="AC47" s="41">
        <v>0.26</v>
      </c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73"/>
    </row>
    <row r="48" ht="30" customHeight="1" spans="2:40">
      <c r="B48" s="66"/>
      <c r="C48" s="67"/>
      <c r="D48" s="55">
        <v>118001</v>
      </c>
      <c r="E48" s="68" t="s">
        <v>216</v>
      </c>
      <c r="F48" s="41">
        <v>135.74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39">
        <f t="shared" si="0"/>
        <v>135.74</v>
      </c>
      <c r="AB48" s="41">
        <v>135.74</v>
      </c>
      <c r="AC48" s="41"/>
      <c r="AD48" s="41">
        <v>135.74</v>
      </c>
      <c r="AE48" s="41"/>
      <c r="AF48" s="41"/>
      <c r="AG48" s="41"/>
      <c r="AH48" s="41"/>
      <c r="AI48" s="41"/>
      <c r="AJ48" s="41"/>
      <c r="AK48" s="41"/>
      <c r="AL48" s="41"/>
      <c r="AM48" s="41"/>
      <c r="AN48" s="73"/>
    </row>
    <row r="49" ht="30" customHeight="1" spans="2:40">
      <c r="B49" s="66">
        <v>503</v>
      </c>
      <c r="C49" s="67" t="s">
        <v>90</v>
      </c>
      <c r="D49" s="55">
        <v>118001</v>
      </c>
      <c r="E49" s="68" t="s">
        <v>217</v>
      </c>
      <c r="F49" s="41">
        <f t="shared" si="2"/>
        <v>0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39">
        <f t="shared" si="0"/>
        <v>135.74</v>
      </c>
      <c r="AB49" s="41">
        <f>AC49+AD49</f>
        <v>135.74</v>
      </c>
      <c r="AC49" s="41"/>
      <c r="AD49" s="70">
        <v>135.74</v>
      </c>
      <c r="AE49" s="41"/>
      <c r="AF49" s="41"/>
      <c r="AG49" s="41"/>
      <c r="AH49" s="41"/>
      <c r="AI49" s="41"/>
      <c r="AJ49" s="41"/>
      <c r="AK49" s="41"/>
      <c r="AL49" s="41"/>
      <c r="AM49" s="70"/>
      <c r="AN49" s="73"/>
    </row>
    <row r="50" ht="30" customHeight="1" spans="2:39">
      <c r="B50" s="66" t="s">
        <v>218</v>
      </c>
      <c r="C50" s="66" t="s">
        <v>156</v>
      </c>
      <c r="D50" s="55" t="s">
        <v>72</v>
      </c>
      <c r="E50" s="68" t="s">
        <v>219</v>
      </c>
      <c r="F50" s="41">
        <f t="shared" si="2"/>
        <v>0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39">
        <f t="shared" si="0"/>
        <v>19.12</v>
      </c>
      <c r="AB50" s="41">
        <f>AC50+AD50</f>
        <v>19.12</v>
      </c>
      <c r="AC50" s="64"/>
      <c r="AD50" s="70">
        <v>19.12</v>
      </c>
      <c r="AE50" s="64"/>
      <c r="AF50" s="64"/>
      <c r="AG50" s="64"/>
      <c r="AH50" s="64"/>
      <c r="AI50" s="64"/>
      <c r="AJ50" s="64"/>
      <c r="AK50" s="41"/>
      <c r="AL50" s="64"/>
      <c r="AM50" s="70"/>
    </row>
    <row r="51" ht="30" customHeight="1"/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</cols>
  <sheetData>
    <row r="1" ht="16.35" customHeight="1" spans="1:10">
      <c r="A1" s="1"/>
      <c r="B1" s="2"/>
      <c r="C1" s="2"/>
      <c r="D1" s="2"/>
      <c r="E1" s="24"/>
      <c r="F1" s="24"/>
      <c r="G1" s="17" t="s">
        <v>220</v>
      </c>
      <c r="H1" s="17"/>
      <c r="I1" s="17"/>
      <c r="J1" s="20"/>
    </row>
    <row r="2" ht="22.8" customHeight="1" spans="1:10">
      <c r="A2" s="1"/>
      <c r="B2" s="3" t="s">
        <v>221</v>
      </c>
      <c r="C2" s="3"/>
      <c r="D2" s="3"/>
      <c r="E2" s="3"/>
      <c r="F2" s="3"/>
      <c r="G2" s="3"/>
      <c r="H2" s="3"/>
      <c r="I2" s="3"/>
      <c r="J2" s="20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1"/>
      <c r="I3" s="52" t="s">
        <v>5</v>
      </c>
      <c r="J3" s="20"/>
    </row>
    <row r="4" ht="24.4" customHeight="1" spans="1:10">
      <c r="A4" s="53"/>
      <c r="B4" s="28" t="s">
        <v>8</v>
      </c>
      <c r="C4" s="28"/>
      <c r="D4" s="28"/>
      <c r="E4" s="28"/>
      <c r="F4" s="28"/>
      <c r="G4" s="28" t="s">
        <v>58</v>
      </c>
      <c r="H4" s="29" t="s">
        <v>222</v>
      </c>
      <c r="I4" s="29" t="s">
        <v>147</v>
      </c>
      <c r="J4" s="58"/>
    </row>
    <row r="5" ht="24.4" customHeight="1" spans="1:10">
      <c r="A5" s="53"/>
      <c r="B5" s="28" t="s">
        <v>80</v>
      </c>
      <c r="C5" s="28"/>
      <c r="D5" s="28"/>
      <c r="E5" s="28" t="s">
        <v>69</v>
      </c>
      <c r="F5" s="28" t="s">
        <v>70</v>
      </c>
      <c r="G5" s="28"/>
      <c r="H5" s="29"/>
      <c r="I5" s="29"/>
      <c r="J5" s="58"/>
    </row>
    <row r="6" ht="24.4" customHeight="1" spans="1:10">
      <c r="A6" s="8"/>
      <c r="B6" s="28" t="s">
        <v>81</v>
      </c>
      <c r="C6" s="28" t="s">
        <v>82</v>
      </c>
      <c r="D6" s="28" t="s">
        <v>83</v>
      </c>
      <c r="E6" s="28"/>
      <c r="F6" s="28"/>
      <c r="G6" s="28"/>
      <c r="H6" s="29"/>
      <c r="I6" s="29"/>
      <c r="J6" s="21"/>
    </row>
    <row r="7" ht="22.8" customHeight="1" spans="1:10">
      <c r="A7" s="9"/>
      <c r="B7" s="31"/>
      <c r="C7" s="31"/>
      <c r="D7" s="31"/>
      <c r="E7" s="31"/>
      <c r="F7" s="31" t="s">
        <v>71</v>
      </c>
      <c r="G7" s="39">
        <f t="shared" ref="G7:G9" si="0">H7+I7</f>
        <v>1133.14</v>
      </c>
      <c r="H7" s="41">
        <v>807.05</v>
      </c>
      <c r="I7" s="39">
        <v>326.09</v>
      </c>
      <c r="J7" s="22"/>
    </row>
    <row r="8" ht="22.8" customHeight="1" spans="1:10">
      <c r="A8" s="8"/>
      <c r="B8" s="40"/>
      <c r="C8" s="40"/>
      <c r="D8" s="40"/>
      <c r="E8" s="40"/>
      <c r="F8" s="40" t="s">
        <v>22</v>
      </c>
      <c r="G8" s="39">
        <f t="shared" si="0"/>
        <v>1133.14</v>
      </c>
      <c r="H8" s="41">
        <v>807.05</v>
      </c>
      <c r="I8" s="41">
        <v>326.09</v>
      </c>
      <c r="J8" s="20"/>
    </row>
    <row r="9" ht="35" customHeight="1" spans="1:10">
      <c r="A9" s="8"/>
      <c r="B9" s="40"/>
      <c r="C9" s="40"/>
      <c r="D9" s="40"/>
      <c r="E9" s="40"/>
      <c r="F9" s="40" t="s">
        <v>223</v>
      </c>
      <c r="G9" s="39">
        <f t="shared" si="0"/>
        <v>1133.14</v>
      </c>
      <c r="H9" s="41">
        <v>807.05</v>
      </c>
      <c r="I9" s="41">
        <v>326.09</v>
      </c>
      <c r="J9" s="20"/>
    </row>
    <row r="10" ht="35" customHeight="1" spans="1:10">
      <c r="A10" s="8"/>
      <c r="B10" s="40">
        <v>204</v>
      </c>
      <c r="C10" s="40">
        <v>6</v>
      </c>
      <c r="D10" s="40" t="s">
        <v>85</v>
      </c>
      <c r="E10" s="40">
        <v>118001</v>
      </c>
      <c r="F10" s="40" t="s">
        <v>224</v>
      </c>
      <c r="G10" s="39">
        <f t="shared" ref="G10:G16" si="1">H10+I10</f>
        <v>895.43</v>
      </c>
      <c r="H10" s="50">
        <v>797.05</v>
      </c>
      <c r="I10" s="50">
        <v>98.38</v>
      </c>
      <c r="J10" s="21"/>
    </row>
    <row r="11" ht="35" customHeight="1" spans="1:10">
      <c r="A11" s="8"/>
      <c r="B11" s="40">
        <v>204</v>
      </c>
      <c r="C11" s="40">
        <v>6</v>
      </c>
      <c r="D11" s="40" t="s">
        <v>87</v>
      </c>
      <c r="E11" s="40">
        <v>118001</v>
      </c>
      <c r="F11" s="40" t="s">
        <v>225</v>
      </c>
      <c r="G11" s="39">
        <f t="shared" si="1"/>
        <v>161.87</v>
      </c>
      <c r="H11" s="50">
        <v>10</v>
      </c>
      <c r="I11" s="50">
        <v>151.87</v>
      </c>
      <c r="J11" s="21"/>
    </row>
    <row r="12" ht="35" customHeight="1" spans="1:10">
      <c r="A12" s="44"/>
      <c r="B12" s="62" t="s">
        <v>89</v>
      </c>
      <c r="C12" s="62" t="s">
        <v>90</v>
      </c>
      <c r="D12" s="62" t="s">
        <v>91</v>
      </c>
      <c r="E12" s="63" t="s">
        <v>72</v>
      </c>
      <c r="F12" s="45" t="s">
        <v>92</v>
      </c>
      <c r="G12" s="39">
        <f t="shared" si="1"/>
        <v>19.72</v>
      </c>
      <c r="H12" s="57"/>
      <c r="I12" s="57">
        <v>19.72</v>
      </c>
      <c r="J12" s="65"/>
    </row>
    <row r="13" ht="35" customHeight="1" spans="2:9">
      <c r="B13" s="62" t="s">
        <v>93</v>
      </c>
      <c r="C13" s="62" t="s">
        <v>94</v>
      </c>
      <c r="D13" s="62" t="s">
        <v>85</v>
      </c>
      <c r="E13" s="63" t="s">
        <v>72</v>
      </c>
      <c r="F13" s="45" t="s">
        <v>95</v>
      </c>
      <c r="G13" s="39">
        <f t="shared" si="1"/>
        <v>19.12</v>
      </c>
      <c r="H13" s="64"/>
      <c r="I13" s="64">
        <v>19.12</v>
      </c>
    </row>
    <row r="14" ht="35" customHeight="1" spans="2:9">
      <c r="B14" s="40" t="s">
        <v>93</v>
      </c>
      <c r="C14" s="40" t="s">
        <v>96</v>
      </c>
      <c r="D14" s="40" t="s">
        <v>96</v>
      </c>
      <c r="E14" s="40">
        <v>118001</v>
      </c>
      <c r="F14" s="40" t="s">
        <v>226</v>
      </c>
      <c r="G14" s="39">
        <f t="shared" si="1"/>
        <v>92.97</v>
      </c>
      <c r="H14" s="64">
        <v>66.97</v>
      </c>
      <c r="I14" s="64">
        <v>26</v>
      </c>
    </row>
    <row r="15" ht="35" customHeight="1" spans="2:9">
      <c r="B15" s="40" t="s">
        <v>98</v>
      </c>
      <c r="C15" s="40" t="s">
        <v>99</v>
      </c>
      <c r="D15" s="40" t="s">
        <v>85</v>
      </c>
      <c r="E15" s="40">
        <v>118001</v>
      </c>
      <c r="F15" s="40" t="s">
        <v>227</v>
      </c>
      <c r="G15" s="39">
        <f t="shared" si="1"/>
        <v>44.48</v>
      </c>
      <c r="H15" s="64">
        <v>33.48</v>
      </c>
      <c r="I15" s="64">
        <v>11</v>
      </c>
    </row>
    <row r="16" ht="35" customHeight="1" spans="2:9">
      <c r="B16" s="40" t="s">
        <v>101</v>
      </c>
      <c r="C16" s="40" t="s">
        <v>87</v>
      </c>
      <c r="D16" s="40" t="s">
        <v>85</v>
      </c>
      <c r="E16" s="40">
        <v>118001</v>
      </c>
      <c r="F16" s="40" t="s">
        <v>228</v>
      </c>
      <c r="G16" s="39">
        <f t="shared" si="1"/>
        <v>50.23</v>
      </c>
      <c r="H16" s="64">
        <v>50.23</v>
      </c>
      <c r="I16" s="64"/>
    </row>
    <row r="17" ht="35" customHeight="1"/>
  </sheetData>
  <mergeCells count="12">
    <mergeCell ref="B1:D1"/>
    <mergeCell ref="G1:I1"/>
    <mergeCell ref="B2:I2"/>
    <mergeCell ref="B3:F3"/>
    <mergeCell ref="B4:F4"/>
    <mergeCell ref="B5:D5"/>
    <mergeCell ref="A10:A11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6"/>
  <sheetViews>
    <sheetView workbookViewId="0">
      <pane ySplit="6" topLeftCell="A33" activePane="bottomLeft" state="frozen"/>
      <selection/>
      <selection pane="bottomLeft" activeCell="E43" sqref="E43"/>
    </sheetView>
  </sheetViews>
  <sheetFormatPr defaultColWidth="9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16.75" customWidth="1"/>
  </cols>
  <sheetData>
    <row r="1" ht="16.35" customHeight="1" spans="1:9">
      <c r="A1" s="2"/>
      <c r="B1" s="2"/>
      <c r="C1" s="2"/>
      <c r="D1" s="24"/>
      <c r="E1" s="24"/>
      <c r="F1" s="1"/>
      <c r="G1" s="1"/>
      <c r="H1" s="51" t="s">
        <v>229</v>
      </c>
      <c r="I1" s="58"/>
    </row>
    <row r="2" ht="22.8" customHeight="1" spans="1:9">
      <c r="A2" s="1"/>
      <c r="B2" s="3" t="s">
        <v>230</v>
      </c>
      <c r="C2" s="3"/>
      <c r="D2" s="3"/>
      <c r="E2" s="3"/>
      <c r="F2" s="3"/>
      <c r="G2" s="3"/>
      <c r="H2" s="3"/>
      <c r="I2" s="58"/>
    </row>
    <row r="3" ht="19.55" customHeight="1" spans="1:9">
      <c r="A3" s="4"/>
      <c r="B3" s="5" t="s">
        <v>4</v>
      </c>
      <c r="C3" s="5"/>
      <c r="D3" s="5"/>
      <c r="E3" s="5"/>
      <c r="G3" s="4"/>
      <c r="H3" s="52" t="s">
        <v>5</v>
      </c>
      <c r="I3" s="58"/>
    </row>
    <row r="4" ht="24.4" customHeight="1" spans="1:9">
      <c r="A4" s="6"/>
      <c r="B4" s="28" t="s">
        <v>8</v>
      </c>
      <c r="C4" s="28"/>
      <c r="D4" s="28"/>
      <c r="E4" s="28"/>
      <c r="F4" s="28" t="s">
        <v>76</v>
      </c>
      <c r="G4" s="28"/>
      <c r="H4" s="28"/>
      <c r="I4" s="58"/>
    </row>
    <row r="5" ht="24.4" customHeight="1" spans="1:9">
      <c r="A5" s="6"/>
      <c r="B5" s="28" t="s">
        <v>80</v>
      </c>
      <c r="C5" s="28"/>
      <c r="D5" s="28" t="s">
        <v>69</v>
      </c>
      <c r="E5" s="28" t="s">
        <v>70</v>
      </c>
      <c r="F5" s="28" t="s">
        <v>58</v>
      </c>
      <c r="G5" s="28" t="s">
        <v>231</v>
      </c>
      <c r="H5" s="28" t="s">
        <v>232</v>
      </c>
      <c r="I5" s="58"/>
    </row>
    <row r="6" ht="24.4" customHeight="1" spans="1:9">
      <c r="A6" s="53"/>
      <c r="B6" s="28" t="s">
        <v>81</v>
      </c>
      <c r="C6" s="28" t="s">
        <v>82</v>
      </c>
      <c r="D6" s="28"/>
      <c r="E6" s="28"/>
      <c r="F6" s="28"/>
      <c r="G6" s="28"/>
      <c r="H6" s="28"/>
      <c r="I6" s="58"/>
    </row>
    <row r="7" ht="22.8" customHeight="1" spans="1:9">
      <c r="A7" s="6"/>
      <c r="B7" s="31"/>
      <c r="C7" s="31"/>
      <c r="D7" s="31"/>
      <c r="E7" s="31" t="s">
        <v>71</v>
      </c>
      <c r="F7" s="39">
        <f>G7+H7</f>
        <v>932.43</v>
      </c>
      <c r="G7" s="39">
        <f>G8</f>
        <v>804.19</v>
      </c>
      <c r="H7" s="39">
        <f>H8</f>
        <v>128.24</v>
      </c>
      <c r="I7" s="58"/>
    </row>
    <row r="8" ht="22.8" customHeight="1" spans="1:9">
      <c r="A8" s="6"/>
      <c r="B8" s="54" t="s">
        <v>22</v>
      </c>
      <c r="C8" s="54" t="s">
        <v>22</v>
      </c>
      <c r="D8" s="55"/>
      <c r="E8" s="55" t="s">
        <v>22</v>
      </c>
      <c r="F8" s="39">
        <f t="shared" ref="F8:F46" si="0">G8+H8</f>
        <v>932.43</v>
      </c>
      <c r="G8" s="41">
        <f>G9</f>
        <v>804.19</v>
      </c>
      <c r="H8" s="41">
        <f>H9</f>
        <v>128.24</v>
      </c>
      <c r="I8" s="58"/>
    </row>
    <row r="9" ht="22.8" customHeight="1" spans="1:9">
      <c r="A9" s="6"/>
      <c r="B9" s="54" t="s">
        <v>22</v>
      </c>
      <c r="C9" s="54" t="s">
        <v>22</v>
      </c>
      <c r="D9" s="55" t="s">
        <v>72</v>
      </c>
      <c r="E9" s="55" t="s">
        <v>73</v>
      </c>
      <c r="F9" s="39">
        <f t="shared" si="0"/>
        <v>932.43</v>
      </c>
      <c r="G9" s="41">
        <f>G10+G36+G37+G39+G42</f>
        <v>804.19</v>
      </c>
      <c r="H9" s="41">
        <v>128.24</v>
      </c>
      <c r="I9" s="58"/>
    </row>
    <row r="10" ht="22.8" customHeight="1" spans="1:10">
      <c r="A10" s="6"/>
      <c r="B10" s="54" t="s">
        <v>22</v>
      </c>
      <c r="C10" s="54" t="s">
        <v>22</v>
      </c>
      <c r="D10" s="55">
        <v>118001</v>
      </c>
      <c r="E10" s="55" t="s">
        <v>233</v>
      </c>
      <c r="F10" s="39">
        <f t="shared" si="0"/>
        <v>745.57</v>
      </c>
      <c r="G10" s="41">
        <v>745.57</v>
      </c>
      <c r="H10" s="41"/>
      <c r="I10" s="58"/>
      <c r="J10" s="59"/>
    </row>
    <row r="11" ht="22.8" customHeight="1" spans="1:10">
      <c r="A11" s="6"/>
      <c r="B11" s="54" t="s">
        <v>155</v>
      </c>
      <c r="C11" s="54" t="s">
        <v>156</v>
      </c>
      <c r="D11" s="55">
        <v>118001</v>
      </c>
      <c r="E11" s="55" t="s">
        <v>234</v>
      </c>
      <c r="F11" s="39">
        <f t="shared" si="0"/>
        <v>223.47</v>
      </c>
      <c r="G11" s="41">
        <v>223.47</v>
      </c>
      <c r="H11" s="41"/>
      <c r="I11" s="58"/>
      <c r="J11" s="59"/>
    </row>
    <row r="12" ht="22.8" customHeight="1" spans="2:10">
      <c r="B12" s="54" t="s">
        <v>155</v>
      </c>
      <c r="C12" s="54" t="s">
        <v>158</v>
      </c>
      <c r="D12" s="55">
        <v>118001</v>
      </c>
      <c r="E12" s="55" t="s">
        <v>235</v>
      </c>
      <c r="F12" s="39">
        <f t="shared" si="0"/>
        <v>287.85</v>
      </c>
      <c r="G12" s="41">
        <v>287.85</v>
      </c>
      <c r="H12" s="41"/>
      <c r="I12" s="58"/>
      <c r="J12" s="59"/>
    </row>
    <row r="13" ht="22.8" customHeight="1" spans="2:10">
      <c r="B13" s="54" t="s">
        <v>155</v>
      </c>
      <c r="C13" s="54" t="s">
        <v>160</v>
      </c>
      <c r="D13" s="55">
        <v>118001</v>
      </c>
      <c r="E13" s="55" t="s">
        <v>236</v>
      </c>
      <c r="F13" s="39">
        <f t="shared" si="0"/>
        <v>36.82</v>
      </c>
      <c r="G13" s="41">
        <v>36.82</v>
      </c>
      <c r="H13" s="41"/>
      <c r="I13" s="58"/>
      <c r="J13" s="59"/>
    </row>
    <row r="14" ht="22.8" customHeight="1" spans="1:9">
      <c r="A14" s="6"/>
      <c r="B14" s="54" t="s">
        <v>155</v>
      </c>
      <c r="C14" s="54" t="s">
        <v>160</v>
      </c>
      <c r="D14" s="55" t="s">
        <v>72</v>
      </c>
      <c r="E14" s="55" t="s">
        <v>237</v>
      </c>
      <c r="F14" s="39">
        <f t="shared" si="0"/>
        <v>0</v>
      </c>
      <c r="G14" s="41">
        <v>0</v>
      </c>
      <c r="H14" s="41"/>
      <c r="I14" s="58"/>
    </row>
    <row r="15" ht="22.8" customHeight="1" spans="2:9">
      <c r="B15" s="54" t="s">
        <v>155</v>
      </c>
      <c r="C15" s="54" t="s">
        <v>163</v>
      </c>
      <c r="D15" s="55">
        <v>118001</v>
      </c>
      <c r="E15" s="55" t="s">
        <v>238</v>
      </c>
      <c r="F15" s="39">
        <f t="shared" si="0"/>
        <v>7.54</v>
      </c>
      <c r="G15" s="41">
        <v>7.54</v>
      </c>
      <c r="H15" s="41"/>
      <c r="I15" s="58"/>
    </row>
    <row r="16" ht="22.8" customHeight="1" spans="2:9">
      <c r="B16" s="54" t="s">
        <v>155</v>
      </c>
      <c r="C16" s="54" t="s">
        <v>165</v>
      </c>
      <c r="D16" s="55">
        <v>118001</v>
      </c>
      <c r="E16" s="55" t="s">
        <v>239</v>
      </c>
      <c r="F16" s="39">
        <f t="shared" si="0"/>
        <v>92.97</v>
      </c>
      <c r="G16" s="41">
        <v>92.97</v>
      </c>
      <c r="H16" s="41"/>
      <c r="I16" s="58"/>
    </row>
    <row r="17" ht="22.8" customHeight="1" spans="2:9">
      <c r="B17" s="54" t="s">
        <v>155</v>
      </c>
      <c r="C17" s="54" t="s">
        <v>167</v>
      </c>
      <c r="D17" s="55">
        <v>118001</v>
      </c>
      <c r="E17" s="55" t="s">
        <v>240</v>
      </c>
      <c r="F17" s="39">
        <f t="shared" si="0"/>
        <v>44.48</v>
      </c>
      <c r="G17" s="41">
        <v>44.48</v>
      </c>
      <c r="H17" s="41"/>
      <c r="I17" s="58"/>
    </row>
    <row r="18" ht="22.8" customHeight="1" spans="2:9">
      <c r="B18" s="54" t="s">
        <v>155</v>
      </c>
      <c r="C18" s="54" t="s">
        <v>169</v>
      </c>
      <c r="D18" s="55">
        <v>118001</v>
      </c>
      <c r="E18" s="55" t="s">
        <v>241</v>
      </c>
      <c r="F18" s="39">
        <f t="shared" si="0"/>
        <v>2.21</v>
      </c>
      <c r="G18" s="41">
        <v>2.21</v>
      </c>
      <c r="H18" s="41"/>
      <c r="I18" s="58"/>
    </row>
    <row r="19" ht="22.8" customHeight="1" spans="1:9">
      <c r="A19" s="6"/>
      <c r="B19" s="54" t="s">
        <v>155</v>
      </c>
      <c r="C19" s="54" t="s">
        <v>169</v>
      </c>
      <c r="D19" s="55" t="s">
        <v>72</v>
      </c>
      <c r="E19" s="55" t="s">
        <v>242</v>
      </c>
      <c r="F19" s="39">
        <f t="shared" si="0"/>
        <v>0.12</v>
      </c>
      <c r="G19" s="41">
        <v>0.12</v>
      </c>
      <c r="H19" s="41"/>
      <c r="I19" s="58"/>
    </row>
    <row r="20" ht="22.8" customHeight="1" spans="1:9">
      <c r="A20" s="6"/>
      <c r="B20" s="54" t="s">
        <v>155</v>
      </c>
      <c r="C20" s="54" t="s">
        <v>169</v>
      </c>
      <c r="D20" s="55">
        <v>118001</v>
      </c>
      <c r="E20" s="55" t="s">
        <v>243</v>
      </c>
      <c r="F20" s="39">
        <f t="shared" si="0"/>
        <v>2.09</v>
      </c>
      <c r="G20" s="41">
        <v>2.09</v>
      </c>
      <c r="H20" s="41"/>
      <c r="I20" s="58"/>
    </row>
    <row r="21" ht="22.8" customHeight="1" spans="2:9">
      <c r="B21" s="54" t="s">
        <v>155</v>
      </c>
      <c r="C21" s="54" t="s">
        <v>173</v>
      </c>
      <c r="D21" s="55">
        <v>118001</v>
      </c>
      <c r="E21" s="55" t="s">
        <v>244</v>
      </c>
      <c r="F21" s="39">
        <f t="shared" si="0"/>
        <v>50.23</v>
      </c>
      <c r="G21" s="41">
        <v>50.23</v>
      </c>
      <c r="H21" s="41"/>
      <c r="I21" s="58"/>
    </row>
    <row r="22" ht="22.8" customHeight="1" spans="2:9">
      <c r="B22" s="54" t="s">
        <v>22</v>
      </c>
      <c r="C22" s="54" t="s">
        <v>22</v>
      </c>
      <c r="D22" s="55">
        <v>118001</v>
      </c>
      <c r="E22" s="55" t="s">
        <v>245</v>
      </c>
      <c r="F22" s="39">
        <f t="shared" si="0"/>
        <v>128.24</v>
      </c>
      <c r="G22" s="41"/>
      <c r="H22" s="41">
        <v>128.24</v>
      </c>
      <c r="I22" s="58"/>
    </row>
    <row r="23" ht="22.8" customHeight="1" spans="1:10">
      <c r="A23" s="6"/>
      <c r="B23" s="54" t="s">
        <v>176</v>
      </c>
      <c r="C23" s="54" t="s">
        <v>156</v>
      </c>
      <c r="D23" s="55">
        <v>118001</v>
      </c>
      <c r="E23" s="55" t="s">
        <v>246</v>
      </c>
      <c r="F23" s="39">
        <f t="shared" si="0"/>
        <v>24</v>
      </c>
      <c r="G23" s="41"/>
      <c r="H23" s="41">
        <v>24</v>
      </c>
      <c r="I23" s="58"/>
      <c r="J23" s="59"/>
    </row>
    <row r="24" ht="22.8" customHeight="1" spans="2:9">
      <c r="B24" s="54" t="s">
        <v>176</v>
      </c>
      <c r="C24" s="54" t="s">
        <v>158</v>
      </c>
      <c r="D24" s="55" t="s">
        <v>72</v>
      </c>
      <c r="E24" s="55" t="s">
        <v>247</v>
      </c>
      <c r="F24" s="39">
        <f t="shared" si="0"/>
        <v>15.32</v>
      </c>
      <c r="G24" s="41"/>
      <c r="H24" s="41">
        <v>15.32</v>
      </c>
      <c r="I24" s="58"/>
    </row>
    <row r="25" ht="22.8" customHeight="1" spans="2:10">
      <c r="B25" s="54" t="s">
        <v>176</v>
      </c>
      <c r="C25" s="54" t="s">
        <v>179</v>
      </c>
      <c r="D25" s="55">
        <v>118001</v>
      </c>
      <c r="E25" s="55" t="s">
        <v>248</v>
      </c>
      <c r="F25" s="39">
        <f t="shared" si="0"/>
        <v>0.1</v>
      </c>
      <c r="G25" s="41"/>
      <c r="H25" s="41">
        <v>0.1</v>
      </c>
      <c r="I25" s="58"/>
      <c r="J25" s="59"/>
    </row>
    <row r="26" ht="22.8" customHeight="1" spans="2:9">
      <c r="B26" s="54" t="s">
        <v>176</v>
      </c>
      <c r="C26" s="54" t="s">
        <v>181</v>
      </c>
      <c r="D26" s="55">
        <v>118001</v>
      </c>
      <c r="E26" s="55" t="s">
        <v>249</v>
      </c>
      <c r="F26" s="39">
        <f t="shared" si="0"/>
        <v>0.35</v>
      </c>
      <c r="G26" s="41"/>
      <c r="H26" s="41">
        <v>0.35</v>
      </c>
      <c r="I26" s="58"/>
    </row>
    <row r="27" ht="22.8" customHeight="1" spans="2:10">
      <c r="B27" s="54" t="s">
        <v>176</v>
      </c>
      <c r="C27" s="54" t="s">
        <v>183</v>
      </c>
      <c r="D27" s="55">
        <v>118001</v>
      </c>
      <c r="E27" s="55" t="s">
        <v>250</v>
      </c>
      <c r="F27" s="39">
        <f t="shared" si="0"/>
        <v>5</v>
      </c>
      <c r="G27" s="41"/>
      <c r="H27" s="41">
        <v>5</v>
      </c>
      <c r="I27" s="58"/>
      <c r="J27" s="59"/>
    </row>
    <row r="28" ht="22.8" customHeight="1" spans="2:9">
      <c r="B28" s="54" t="s">
        <v>176</v>
      </c>
      <c r="C28" s="54" t="s">
        <v>163</v>
      </c>
      <c r="D28" s="55">
        <v>118001</v>
      </c>
      <c r="E28" s="55" t="s">
        <v>251</v>
      </c>
      <c r="F28" s="39">
        <f t="shared" si="0"/>
        <v>5</v>
      </c>
      <c r="G28" s="41"/>
      <c r="H28" s="41">
        <v>5</v>
      </c>
      <c r="I28" s="58"/>
    </row>
    <row r="29" ht="22.8" customHeight="1" spans="2:10">
      <c r="B29" s="54" t="s">
        <v>176</v>
      </c>
      <c r="C29" s="54" t="s">
        <v>186</v>
      </c>
      <c r="D29" s="55" t="s">
        <v>72</v>
      </c>
      <c r="E29" s="55" t="s">
        <v>252</v>
      </c>
      <c r="F29" s="39">
        <f t="shared" si="0"/>
        <v>0.8</v>
      </c>
      <c r="G29" s="41"/>
      <c r="H29" s="41">
        <v>0.8</v>
      </c>
      <c r="I29" s="58"/>
      <c r="J29" s="59"/>
    </row>
    <row r="30" ht="22.8" customHeight="1" spans="2:9">
      <c r="B30" s="54" t="s">
        <v>176</v>
      </c>
      <c r="C30" s="54" t="s">
        <v>188</v>
      </c>
      <c r="D30" s="55">
        <v>118001</v>
      </c>
      <c r="E30" s="55" t="s">
        <v>253</v>
      </c>
      <c r="F30" s="39">
        <f t="shared" si="0"/>
        <v>47</v>
      </c>
      <c r="G30" s="41"/>
      <c r="H30" s="41">
        <v>47</v>
      </c>
      <c r="I30" s="58"/>
    </row>
    <row r="31" ht="22.8" customHeight="1" spans="2:10">
      <c r="B31" s="54" t="s">
        <v>176</v>
      </c>
      <c r="C31" s="54" t="s">
        <v>173</v>
      </c>
      <c r="D31" s="55">
        <v>118001</v>
      </c>
      <c r="E31" s="55" t="s">
        <v>254</v>
      </c>
      <c r="F31" s="39">
        <f t="shared" si="0"/>
        <v>3</v>
      </c>
      <c r="G31" s="41"/>
      <c r="H31" s="41">
        <v>3</v>
      </c>
      <c r="I31" s="58"/>
      <c r="J31" s="59"/>
    </row>
    <row r="32" ht="22.8" customHeight="1" spans="2:9">
      <c r="B32" s="54" t="s">
        <v>176</v>
      </c>
      <c r="C32" s="54" t="s">
        <v>191</v>
      </c>
      <c r="D32" s="55">
        <v>118001</v>
      </c>
      <c r="E32" s="55" t="s">
        <v>255</v>
      </c>
      <c r="F32" s="39">
        <f t="shared" si="0"/>
        <v>0.2</v>
      </c>
      <c r="G32" s="41"/>
      <c r="H32" s="41">
        <v>0.2</v>
      </c>
      <c r="I32" s="58"/>
    </row>
    <row r="33" ht="22.8" customHeight="1" spans="2:10">
      <c r="B33" s="54" t="s">
        <v>176</v>
      </c>
      <c r="C33" s="54" t="s">
        <v>193</v>
      </c>
      <c r="D33" s="55">
        <v>118001</v>
      </c>
      <c r="E33" s="55" t="s">
        <v>256</v>
      </c>
      <c r="F33" s="39">
        <f t="shared" si="0"/>
        <v>1</v>
      </c>
      <c r="G33" s="41"/>
      <c r="H33" s="41">
        <v>1</v>
      </c>
      <c r="I33" s="58"/>
      <c r="J33" s="59"/>
    </row>
    <row r="34" ht="22.8" customHeight="1" spans="2:9">
      <c r="B34" s="54" t="s">
        <v>176</v>
      </c>
      <c r="C34" s="54" t="s">
        <v>195</v>
      </c>
      <c r="D34" s="55" t="s">
        <v>72</v>
      </c>
      <c r="E34" s="55" t="s">
        <v>257</v>
      </c>
      <c r="F34" s="39">
        <f t="shared" si="0"/>
        <v>1</v>
      </c>
      <c r="G34" s="41"/>
      <c r="H34" s="41">
        <v>1</v>
      </c>
      <c r="I34" s="58"/>
    </row>
    <row r="35" ht="22.8" customHeight="1" spans="2:10">
      <c r="B35" s="54" t="s">
        <v>176</v>
      </c>
      <c r="C35" s="54" t="s">
        <v>197</v>
      </c>
      <c r="D35" s="55">
        <v>118001</v>
      </c>
      <c r="E35" s="55" t="s">
        <v>258</v>
      </c>
      <c r="F35" s="39">
        <f t="shared" si="0"/>
        <v>4.59</v>
      </c>
      <c r="G35" s="41"/>
      <c r="H35" s="41">
        <v>4.59</v>
      </c>
      <c r="I35" s="58"/>
      <c r="J35" s="59"/>
    </row>
    <row r="36" ht="22.8" customHeight="1" spans="2:10">
      <c r="B36" s="54" t="s">
        <v>176</v>
      </c>
      <c r="C36" s="54" t="s">
        <v>199</v>
      </c>
      <c r="D36" s="55">
        <v>118001</v>
      </c>
      <c r="E36" s="55" t="s">
        <v>259</v>
      </c>
      <c r="F36" s="39">
        <f t="shared" si="0"/>
        <v>3.35</v>
      </c>
      <c r="G36" s="41">
        <v>3.35</v>
      </c>
      <c r="H36" s="41"/>
      <c r="I36" s="58"/>
      <c r="J36" s="59"/>
    </row>
    <row r="37" ht="22.8" customHeight="1" spans="2:9">
      <c r="B37" s="54" t="s">
        <v>176</v>
      </c>
      <c r="C37" s="54" t="s">
        <v>201</v>
      </c>
      <c r="D37" s="55">
        <v>118001</v>
      </c>
      <c r="E37" s="55" t="s">
        <v>260</v>
      </c>
      <c r="F37" s="39">
        <f t="shared" si="0"/>
        <v>4.19</v>
      </c>
      <c r="G37" s="41">
        <v>4.19</v>
      </c>
      <c r="H37" s="41"/>
      <c r="I37" s="58"/>
    </row>
    <row r="38" ht="22.8" customHeight="1" spans="2:10">
      <c r="B38" s="54" t="s">
        <v>176</v>
      </c>
      <c r="C38" s="54" t="s">
        <v>203</v>
      </c>
      <c r="D38" s="55">
        <v>118001</v>
      </c>
      <c r="E38" s="55" t="s">
        <v>261</v>
      </c>
      <c r="F38" s="39">
        <f t="shared" si="0"/>
        <v>10</v>
      </c>
      <c r="G38" s="41"/>
      <c r="H38" s="41">
        <v>10</v>
      </c>
      <c r="I38" s="58"/>
      <c r="J38" s="59"/>
    </row>
    <row r="39" ht="22.8" customHeight="1" spans="2:9">
      <c r="B39" s="54" t="s">
        <v>176</v>
      </c>
      <c r="C39" s="54" t="s">
        <v>205</v>
      </c>
      <c r="D39" s="55" t="s">
        <v>72</v>
      </c>
      <c r="E39" s="55" t="s">
        <v>262</v>
      </c>
      <c r="F39" s="39">
        <f t="shared" si="0"/>
        <v>48.15</v>
      </c>
      <c r="G39" s="41">
        <v>48.15</v>
      </c>
      <c r="H39" s="41"/>
      <c r="I39" s="58"/>
    </row>
    <row r="40" ht="22.8" customHeight="1" spans="1:10">
      <c r="A40" s="6"/>
      <c r="B40" s="54" t="s">
        <v>176</v>
      </c>
      <c r="C40" s="54" t="s">
        <v>205</v>
      </c>
      <c r="D40" s="55">
        <v>118001</v>
      </c>
      <c r="E40" s="55" t="s">
        <v>263</v>
      </c>
      <c r="F40" s="39">
        <f t="shared" si="0"/>
        <v>48.15</v>
      </c>
      <c r="G40" s="41">
        <v>48.15</v>
      </c>
      <c r="H40" s="41"/>
      <c r="I40" s="58"/>
      <c r="J40" s="59"/>
    </row>
    <row r="41" ht="22.8" customHeight="1" spans="1:9">
      <c r="A41" s="56"/>
      <c r="B41" s="54">
        <v>302</v>
      </c>
      <c r="C41" s="54">
        <v>99</v>
      </c>
      <c r="D41" s="55">
        <v>118001</v>
      </c>
      <c r="E41" s="55" t="s">
        <v>264</v>
      </c>
      <c r="F41" s="39">
        <f t="shared" si="0"/>
        <v>10.88</v>
      </c>
      <c r="G41" s="41"/>
      <c r="H41" s="41">
        <v>10.88</v>
      </c>
      <c r="I41" s="58"/>
    </row>
    <row r="42" ht="22.8" customHeight="1" spans="2:9">
      <c r="B42" s="54" t="s">
        <v>22</v>
      </c>
      <c r="C42" s="54" t="s">
        <v>22</v>
      </c>
      <c r="D42" s="55">
        <v>118001</v>
      </c>
      <c r="E42" s="55" t="s">
        <v>265</v>
      </c>
      <c r="F42" s="39">
        <f t="shared" si="0"/>
        <v>2.93</v>
      </c>
      <c r="G42" s="41">
        <v>2.93</v>
      </c>
      <c r="H42" s="41"/>
      <c r="I42" s="58"/>
    </row>
    <row r="43" ht="22.8" customHeight="1" spans="1:9">
      <c r="A43" s="6"/>
      <c r="B43" s="54" t="s">
        <v>211</v>
      </c>
      <c r="C43" s="54" t="s">
        <v>181</v>
      </c>
      <c r="D43" s="55">
        <v>118001</v>
      </c>
      <c r="E43" s="55" t="s">
        <v>266</v>
      </c>
      <c r="F43" s="39">
        <f t="shared" si="0"/>
        <v>2.61</v>
      </c>
      <c r="G43" s="41">
        <v>2.61</v>
      </c>
      <c r="H43" s="41"/>
      <c r="I43" s="58"/>
    </row>
    <row r="44" ht="22.8" customHeight="1" spans="1:9">
      <c r="A44" s="6"/>
      <c r="B44" s="54" t="s">
        <v>211</v>
      </c>
      <c r="C44" s="54" t="s">
        <v>181</v>
      </c>
      <c r="D44" s="55">
        <v>118001</v>
      </c>
      <c r="E44" s="55" t="s">
        <v>267</v>
      </c>
      <c r="F44" s="39">
        <f t="shared" si="0"/>
        <v>2.61</v>
      </c>
      <c r="G44" s="41">
        <v>2.61</v>
      </c>
      <c r="H44" s="41"/>
      <c r="I44" s="58"/>
    </row>
    <row r="45" ht="22.8" customHeight="1" spans="2:9">
      <c r="B45" s="54" t="s">
        <v>211</v>
      </c>
      <c r="C45" s="54" t="s">
        <v>186</v>
      </c>
      <c r="D45" s="55">
        <v>118001</v>
      </c>
      <c r="E45" s="55" t="s">
        <v>268</v>
      </c>
      <c r="F45" s="39">
        <f t="shared" si="0"/>
        <v>0.07</v>
      </c>
      <c r="G45" s="41">
        <v>0.07</v>
      </c>
      <c r="H45" s="41"/>
      <c r="I45" s="58"/>
    </row>
    <row r="46" ht="32" customHeight="1" spans="1:9">
      <c r="A46" s="44"/>
      <c r="B46" s="55">
        <v>303</v>
      </c>
      <c r="C46" s="55">
        <v>99</v>
      </c>
      <c r="D46" s="55">
        <v>118001</v>
      </c>
      <c r="E46" s="55" t="s">
        <v>269</v>
      </c>
      <c r="F46" s="39">
        <f t="shared" si="0"/>
        <v>0.26</v>
      </c>
      <c r="G46" s="41">
        <v>0.26</v>
      </c>
      <c r="H46" s="57"/>
      <c r="I46" s="60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6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4"/>
      <c r="F1" s="24"/>
      <c r="G1" s="17" t="s">
        <v>270</v>
      </c>
      <c r="H1" s="6"/>
    </row>
    <row r="2" ht="22.8" customHeight="1" spans="1:8">
      <c r="A2" s="1"/>
      <c r="B2" s="3" t="s">
        <v>271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18" t="s">
        <v>5</v>
      </c>
      <c r="H3" s="19"/>
    </row>
    <row r="4" ht="24.4" customHeight="1" spans="1:8">
      <c r="A4" s="8"/>
      <c r="B4" s="28" t="s">
        <v>80</v>
      </c>
      <c r="C4" s="28"/>
      <c r="D4" s="28"/>
      <c r="E4" s="28" t="s">
        <v>69</v>
      </c>
      <c r="F4" s="28" t="s">
        <v>70</v>
      </c>
      <c r="G4" s="28" t="s">
        <v>272</v>
      </c>
      <c r="H4" s="20"/>
    </row>
    <row r="5" ht="24.4" customHeight="1" spans="1:8">
      <c r="A5" s="8"/>
      <c r="B5" s="28" t="s">
        <v>81</v>
      </c>
      <c r="C5" s="28" t="s">
        <v>82</v>
      </c>
      <c r="D5" s="28" t="s">
        <v>83</v>
      </c>
      <c r="E5" s="28"/>
      <c r="F5" s="28"/>
      <c r="G5" s="28"/>
      <c r="H5" s="21"/>
    </row>
    <row r="6" ht="22.8" customHeight="1" spans="1:8">
      <c r="A6" s="9"/>
      <c r="B6" s="31"/>
      <c r="C6" s="31"/>
      <c r="D6" s="31"/>
      <c r="E6" s="31"/>
      <c r="F6" s="31" t="s">
        <v>71</v>
      </c>
      <c r="G6" s="39">
        <f>G7</f>
        <v>200.71</v>
      </c>
      <c r="H6" s="22"/>
    </row>
    <row r="7" ht="22.8" customHeight="1" spans="1:8">
      <c r="A7" s="8"/>
      <c r="B7" s="40"/>
      <c r="C7" s="40"/>
      <c r="D7" s="40"/>
      <c r="E7" s="40"/>
      <c r="F7" s="40" t="s">
        <v>22</v>
      </c>
      <c r="G7" s="41">
        <f>G8</f>
        <v>200.71</v>
      </c>
      <c r="H7" s="20"/>
    </row>
    <row r="8" ht="35" customHeight="1" spans="1:8">
      <c r="A8" s="8"/>
      <c r="B8" s="40"/>
      <c r="C8" s="40"/>
      <c r="D8" s="40"/>
      <c r="E8" s="40"/>
      <c r="F8" s="40" t="s">
        <v>84</v>
      </c>
      <c r="G8" s="41">
        <f>G9+G11+G13</f>
        <v>200.71</v>
      </c>
      <c r="H8" s="20"/>
    </row>
    <row r="9" ht="35" customHeight="1" spans="1:8">
      <c r="A9" s="8"/>
      <c r="B9" s="40"/>
      <c r="C9" s="40"/>
      <c r="D9" s="40"/>
      <c r="E9" s="40"/>
      <c r="F9" s="42" t="s">
        <v>273</v>
      </c>
      <c r="G9" s="43">
        <f t="shared" ref="G9:G13" si="0">SUM(G10)</f>
        <v>161.87</v>
      </c>
      <c r="H9" s="21"/>
    </row>
    <row r="10" ht="35" customHeight="1" spans="1:8">
      <c r="A10" s="8"/>
      <c r="B10" s="40">
        <v>204</v>
      </c>
      <c r="C10" s="40">
        <v>6</v>
      </c>
      <c r="D10" s="40" t="s">
        <v>87</v>
      </c>
      <c r="E10" s="40">
        <v>118001</v>
      </c>
      <c r="F10" s="40" t="s">
        <v>274</v>
      </c>
      <c r="G10" s="41">
        <v>161.87</v>
      </c>
      <c r="H10" s="21"/>
    </row>
    <row r="11" ht="35" customHeight="1" spans="1:8">
      <c r="A11" s="44"/>
      <c r="B11" s="40"/>
      <c r="C11" s="40"/>
      <c r="D11" s="40"/>
      <c r="E11" s="40"/>
      <c r="F11" s="45" t="s">
        <v>275</v>
      </c>
      <c r="G11" s="43">
        <f t="shared" si="0"/>
        <v>19.72</v>
      </c>
      <c r="H11" s="46"/>
    </row>
    <row r="12" ht="35" customHeight="1" spans="2:7">
      <c r="B12" s="47" t="s">
        <v>89</v>
      </c>
      <c r="C12" s="47" t="s">
        <v>90</v>
      </c>
      <c r="D12" s="47" t="s">
        <v>91</v>
      </c>
      <c r="E12" s="48" t="s">
        <v>72</v>
      </c>
      <c r="F12" s="49" t="s">
        <v>276</v>
      </c>
      <c r="G12" s="50">
        <v>19.72</v>
      </c>
    </row>
    <row r="13" ht="35" customHeight="1" spans="2:7">
      <c r="B13" s="40"/>
      <c r="C13" s="40"/>
      <c r="D13" s="40"/>
      <c r="E13" s="40"/>
      <c r="F13" s="40" t="s">
        <v>277</v>
      </c>
      <c r="G13" s="43">
        <f t="shared" si="0"/>
        <v>19.12</v>
      </c>
    </row>
    <row r="14" ht="35" customHeight="1" spans="2:7">
      <c r="B14" s="47" t="s">
        <v>93</v>
      </c>
      <c r="C14" s="47" t="s">
        <v>94</v>
      </c>
      <c r="D14" s="47" t="s">
        <v>85</v>
      </c>
      <c r="E14" s="48" t="s">
        <v>72</v>
      </c>
      <c r="F14" s="49" t="s">
        <v>278</v>
      </c>
      <c r="G14" s="41">
        <v>19.12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279</v>
      </c>
      <c r="J1" s="6"/>
    </row>
    <row r="2" ht="22.8" customHeight="1" spans="1:10">
      <c r="A2" s="1"/>
      <c r="B2" s="3" t="s">
        <v>280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18"/>
      <c r="E3" s="18"/>
      <c r="F3" s="18"/>
      <c r="G3" s="18"/>
      <c r="H3" s="18"/>
      <c r="I3" s="18" t="s">
        <v>5</v>
      </c>
      <c r="J3" s="19"/>
    </row>
    <row r="4" ht="24.4" customHeight="1" spans="1:10">
      <c r="A4" s="6"/>
      <c r="B4" s="28" t="s">
        <v>281</v>
      </c>
      <c r="C4" s="28" t="s">
        <v>70</v>
      </c>
      <c r="D4" s="28" t="s">
        <v>282</v>
      </c>
      <c r="E4" s="28"/>
      <c r="F4" s="28"/>
      <c r="G4" s="28"/>
      <c r="H4" s="28"/>
      <c r="I4" s="28"/>
      <c r="J4" s="20"/>
    </row>
    <row r="5" ht="24.4" customHeight="1" spans="1:10">
      <c r="A5" s="8"/>
      <c r="B5" s="28"/>
      <c r="C5" s="28"/>
      <c r="D5" s="28" t="s">
        <v>58</v>
      </c>
      <c r="E5" s="29" t="s">
        <v>283</v>
      </c>
      <c r="F5" s="28" t="s">
        <v>284</v>
      </c>
      <c r="G5" s="28"/>
      <c r="H5" s="28"/>
      <c r="I5" s="28" t="s">
        <v>285</v>
      </c>
      <c r="J5" s="20"/>
    </row>
    <row r="6" ht="24.4" customHeight="1" spans="1:10">
      <c r="A6" s="8"/>
      <c r="B6" s="28"/>
      <c r="C6" s="28"/>
      <c r="D6" s="28"/>
      <c r="E6" s="29"/>
      <c r="F6" s="28" t="s">
        <v>152</v>
      </c>
      <c r="G6" s="28" t="s">
        <v>286</v>
      </c>
      <c r="H6" s="28" t="s">
        <v>287</v>
      </c>
      <c r="I6" s="28"/>
      <c r="J6" s="21"/>
    </row>
    <row r="7" s="27" customFormat="1" ht="35" customHeight="1" spans="1:10">
      <c r="A7" s="30"/>
      <c r="B7" s="31"/>
      <c r="C7" s="31" t="s">
        <v>71</v>
      </c>
      <c r="D7" s="32">
        <f t="shared" ref="D7:D9" si="0">F7+I7</f>
        <v>22.75</v>
      </c>
      <c r="E7" s="32"/>
      <c r="F7" s="32">
        <f t="shared" ref="F7:F9" si="1">H7</f>
        <v>18.16</v>
      </c>
      <c r="G7" s="32"/>
      <c r="H7" s="32">
        <f>H8</f>
        <v>18.16</v>
      </c>
      <c r="I7" s="32">
        <v>4.59</v>
      </c>
      <c r="J7" s="37"/>
    </row>
    <row r="8" s="27" customFormat="1" ht="35" customHeight="1" spans="1:10">
      <c r="A8" s="33"/>
      <c r="B8" s="34"/>
      <c r="C8" s="34" t="s">
        <v>22</v>
      </c>
      <c r="D8" s="32">
        <f t="shared" si="0"/>
        <v>22.75</v>
      </c>
      <c r="E8" s="35"/>
      <c r="F8" s="32">
        <f t="shared" si="1"/>
        <v>18.16</v>
      </c>
      <c r="G8" s="35"/>
      <c r="H8" s="35">
        <f>H9</f>
        <v>18.16</v>
      </c>
      <c r="I8" s="35">
        <v>4.59</v>
      </c>
      <c r="J8" s="38"/>
    </row>
    <row r="9" s="27" customFormat="1" ht="35" customHeight="1" spans="1:10">
      <c r="A9" s="33"/>
      <c r="B9" s="34" t="s">
        <v>72</v>
      </c>
      <c r="C9" s="34" t="s">
        <v>153</v>
      </c>
      <c r="D9" s="32">
        <f t="shared" si="0"/>
        <v>22.75</v>
      </c>
      <c r="E9" s="36"/>
      <c r="F9" s="32">
        <f t="shared" si="1"/>
        <v>18.16</v>
      </c>
      <c r="G9" s="36"/>
      <c r="H9" s="36">
        <v>18.16</v>
      </c>
      <c r="I9" s="36">
        <v>4.59</v>
      </c>
      <c r="J9" s="38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4"/>
      <c r="F1" s="24"/>
      <c r="G1" s="25"/>
      <c r="H1" s="25"/>
      <c r="I1" s="17" t="s">
        <v>288</v>
      </c>
      <c r="J1" s="6"/>
    </row>
    <row r="2" ht="22.8" customHeight="1" spans="1:10">
      <c r="A2" s="1"/>
      <c r="B2" s="3" t="s">
        <v>289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18" t="s">
        <v>5</v>
      </c>
      <c r="J3" s="19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290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8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2"/>
    </row>
    <row r="8" ht="22.8" customHeight="1" spans="1:10">
      <c r="A8" s="8"/>
      <c r="B8" s="12"/>
      <c r="C8" s="12"/>
      <c r="D8" s="12"/>
      <c r="E8" s="12"/>
      <c r="F8" s="12" t="s">
        <v>22</v>
      </c>
      <c r="G8" s="13"/>
      <c r="H8" s="13"/>
      <c r="I8" s="13"/>
      <c r="J8" s="20"/>
    </row>
    <row r="9" ht="22.8" customHeight="1" spans="1:10">
      <c r="A9" s="8"/>
      <c r="B9" s="12"/>
      <c r="C9" s="12"/>
      <c r="D9" s="12"/>
      <c r="E9" s="12"/>
      <c r="F9" s="12" t="s">
        <v>22</v>
      </c>
      <c r="G9" s="13"/>
      <c r="H9" s="13"/>
      <c r="I9" s="13"/>
      <c r="J9" s="20"/>
    </row>
    <row r="10" ht="22.8" customHeight="1" spans="1:10">
      <c r="A10" s="8"/>
      <c r="B10" s="12"/>
      <c r="C10" s="12"/>
      <c r="D10" s="12"/>
      <c r="E10" s="12"/>
      <c r="F10" s="12" t="s">
        <v>121</v>
      </c>
      <c r="G10" s="13"/>
      <c r="H10" s="14"/>
      <c r="I10" s="14"/>
      <c r="J10" s="21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291</v>
      </c>
      <c r="J1" s="6"/>
    </row>
    <row r="2" ht="22.8" customHeight="1" spans="1:10">
      <c r="A2" s="1"/>
      <c r="B2" s="3" t="s">
        <v>292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293</v>
      </c>
      <c r="C3" s="5"/>
      <c r="D3" s="18"/>
      <c r="E3" s="18"/>
      <c r="F3" s="18"/>
      <c r="G3" s="18"/>
      <c r="H3" s="18"/>
      <c r="I3" s="18" t="s">
        <v>5</v>
      </c>
      <c r="J3" s="19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58</v>
      </c>
      <c r="E5" s="26" t="s">
        <v>283</v>
      </c>
      <c r="F5" s="7" t="s">
        <v>284</v>
      </c>
      <c r="G5" s="7"/>
      <c r="H5" s="7"/>
      <c r="I5" s="7" t="s">
        <v>285</v>
      </c>
      <c r="J5" s="20"/>
    </row>
    <row r="6" ht="24.4" customHeight="1" spans="1:10">
      <c r="A6" s="8"/>
      <c r="B6" s="7"/>
      <c r="C6" s="7"/>
      <c r="D6" s="7"/>
      <c r="E6" s="26"/>
      <c r="F6" s="7" t="s">
        <v>152</v>
      </c>
      <c r="G6" s="7" t="s">
        <v>286</v>
      </c>
      <c r="H6" s="7" t="s">
        <v>287</v>
      </c>
      <c r="I6" s="7"/>
      <c r="J6" s="21"/>
    </row>
    <row r="7" ht="22.8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2"/>
    </row>
    <row r="8" ht="22.8" customHeight="1" spans="1:10">
      <c r="A8" s="8"/>
      <c r="B8" s="12"/>
      <c r="C8" s="12" t="s">
        <v>22</v>
      </c>
      <c r="D8" s="13"/>
      <c r="E8" s="13"/>
      <c r="F8" s="13"/>
      <c r="G8" s="13"/>
      <c r="H8" s="13"/>
      <c r="I8" s="13"/>
      <c r="J8" s="20"/>
    </row>
    <row r="9" ht="22.8" customHeight="1" spans="1:10">
      <c r="A9" s="8"/>
      <c r="B9" s="12"/>
      <c r="C9" s="12" t="s">
        <v>121</v>
      </c>
      <c r="D9" s="14"/>
      <c r="E9" s="14"/>
      <c r="F9" s="14"/>
      <c r="G9" s="14"/>
      <c r="H9" s="14"/>
      <c r="I9" s="14"/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pane ySplit="6" topLeftCell="A7" activePane="bottomLeft" state="frozen"/>
      <selection/>
      <selection pane="bottomLeft" activeCell="H26" sqref="H26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7" t="s">
        <v>294</v>
      </c>
      <c r="J1" s="6"/>
    </row>
    <row r="2" ht="22.8" customHeight="1" spans="1:10">
      <c r="A2" s="1"/>
      <c r="B2" s="3" t="s">
        <v>295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293</v>
      </c>
      <c r="C3" s="5"/>
      <c r="D3" s="5"/>
      <c r="E3" s="5"/>
      <c r="F3" s="5"/>
      <c r="G3" s="4"/>
      <c r="H3" s="4"/>
      <c r="I3" s="18" t="s">
        <v>5</v>
      </c>
      <c r="J3" s="19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296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8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2"/>
    </row>
    <row r="8" ht="22.8" customHeight="1" spans="1:10">
      <c r="A8" s="8"/>
      <c r="B8" s="12"/>
      <c r="C8" s="12"/>
      <c r="D8" s="12"/>
      <c r="E8" s="12"/>
      <c r="F8" s="12" t="s">
        <v>22</v>
      </c>
      <c r="G8" s="13"/>
      <c r="H8" s="13"/>
      <c r="I8" s="13"/>
      <c r="J8" s="20"/>
    </row>
    <row r="9" ht="22.8" customHeight="1" spans="1:10">
      <c r="A9" s="8"/>
      <c r="B9" s="12"/>
      <c r="C9" s="12"/>
      <c r="D9" s="12"/>
      <c r="E9" s="12"/>
      <c r="F9" s="12" t="s">
        <v>22</v>
      </c>
      <c r="G9" s="13"/>
      <c r="H9" s="13"/>
      <c r="I9" s="13"/>
      <c r="J9" s="20"/>
    </row>
    <row r="10" ht="22.8" customHeight="1" spans="1:10">
      <c r="A10" s="8"/>
      <c r="B10" s="12"/>
      <c r="C10" s="12"/>
      <c r="D10" s="12"/>
      <c r="E10" s="12"/>
      <c r="F10" s="12" t="s">
        <v>121</v>
      </c>
      <c r="G10" s="13"/>
      <c r="H10" s="14"/>
      <c r="I10" s="14"/>
      <c r="J10" s="20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2022-03-10T07:00:00Z</dcterms:created>
  <dcterms:modified xsi:type="dcterms:W3CDTF">2022-03-18T06:46:25Z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