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9405" activeTab="6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<sst xmlns="http://schemas.openxmlformats.org/spreadsheetml/2006/main" count="272">
  <si>
    <t>2022年部门预算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</si>
  <si>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</si>
  <si>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</si>
  <si>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</si>
  <si>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</si>
  <si>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</si>
  <si>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</si>
  <si>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</si>
  <si>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</si>
  <si>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</si>
  <si>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</si>
  <si>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</si>
  <si>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</si>
  <si>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</si>
  <si>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</si>
  <si>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</si>
  <si>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</si>
  <si>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</si>
  <si>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</si>
  <si>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</si>
  <si>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</si>
  <si>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</si>
  <si>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</si>
  <si>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</si>
  <si>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</si>
  <si>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</si>
  <si>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</si>
  <si>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</si>
  <si>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</si>
  <si>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</si>
  <si>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</si>
  <si>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</si>
  <si>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</si>
  <si>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</si>
  <si>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</si>
  <si>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</si>
  <si>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</si>
  <si>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</si>
  <si>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</si>
  <si>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</si>
  <si>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</si>
  <si>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</si>
  <si>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</si>
  <si>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</si>
  <si>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</si>
  <si>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</si>
  <si>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</si>
  <si>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</si>
  <si>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</si>
  <si>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</si>
  <si>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</si>
  <si>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</si>
  <si>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</si>
  <si>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</si>
  <si>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</si>
  <si>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</si>
  <si>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</si>
  <si>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</si>
  <si>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</si>
  <si>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</si>
  <si>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</si>
  <si>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</si>
  <si>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</si>
  <si>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</si>
  <si>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</si>
  <si>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</si>
  <si>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</si>
  <si>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</si>
  <si>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</si>
  <si>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</si>
  <si>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</si>
  <si>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</si>
  <si>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中共旺苍县委群众工作局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</si>
  <si>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</si>
  <si>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</si>
  <si>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</si>
  <si>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</si>
  <si>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</si>
  <si>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</si>
  <si>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</si>
  <si>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</si>
  <si>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</si>
  <si>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</si>
  <si>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</si>
  <si>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</si>
  <si>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</si>
  <si>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</si>
  <si>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</si>
  <si>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03</t>
  </si>
  <si>
    <t>08</t>
  </si>
  <si>
    <t>信访事务</t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</si>
  <si>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</si>
  <si>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</si>
  <si>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</si>
  <si>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</si>
  <si>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</si>
  <si>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</si>
  <si>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</si>
  <si>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</si>
  <si>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</si>
  <si>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</si>
  <si>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</si>
  <si>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</si>
  <si>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</si>
  <si>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</si>
  <si>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</si>
  <si>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</si>
  <si>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</si>
  <si>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</si>
  <si>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</si>
  <si>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</si>
  <si>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</si>
  <si>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</si>
  <si>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</si>
  <si>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</si>
  <si>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</si>
  <si>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</si>
  <si>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</si>
  <si>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</si>
  <si>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</si>
  <si>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</si>
  <si>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</si>
  <si>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</si>
  <si>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</si>
  <si>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</si>
  <si>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</si>
  <si>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</si>
  <si>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</si>
  <si>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</si>
  <si>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</si>
  <si>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</si>
  <si>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</si>
  <si>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</si>
  <si>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</si>
  <si>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</si>
  <si>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</si>
  <si>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</si>
  <si>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</si>
  <si>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</si>
  <si>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</si>
  <si>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</si>
  <si>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</si>
  <si>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</si>
  <si>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</si>
  <si>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</si>
  <si>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</si>
  <si>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</si>
  <si>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</si>
  <si>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</si>
  <si>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中共旺苍县委群众工作局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</si>
  <si>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</si>
  <si>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</si>
  <si>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</si>
  <si>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</si>
  <si>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</si>
  <si>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</si>
  <si>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t>153001</t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</si>
  <si>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</si>
  <si>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</si>
  <si>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</si>
  <si>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</si>
  <si>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</si>
  <si>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</si>
  <si>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</si>
  <si>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</si>
  <si>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</si>
  <si>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</si>
  <si>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</si>
  <si>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</si>
  <si>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</si>
  <si>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</si>
  <si>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</si>
  <si>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</si>
  <si>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</si>
  <si>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</si>
  <si>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</si>
  <si>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</si>
  <si>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</si>
  <si>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</si>
  <si>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</si>
  <si>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</si>
  <si>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</si>
  <si>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中共旺苍县委群众工作局部门</t>
    </r>
  </si>
  <si>
    <t>31</t>
  </si>
  <si>
    <t>153</t>
  </si>
  <si>
    <t>一般行政管理事务</t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</si>
  <si>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</si>
  <si>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</si>
  <si>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</si>
  <si>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</si>
  <si>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中共旺苍县委群众工作局</t>
    </r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</si>
  <si>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</si>
  <si>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</si>
  <si>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</si>
  <si>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</si>
  <si>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</si>
  <si>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</si>
  <si>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</si>
  <si>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</si>
  <si>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</si>
  <si>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</si>
  <si>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</si>
  <si>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</si>
  <si>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</si>
  <si>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</si>
  <si>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</si>
  <si>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</si>
  <si>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</si>
  <si>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</si>
  <si>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</si>
  <si>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</si>
  <si>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</si>
  <si>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</si>
  <si>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</si>
  <si>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</si>
  <si>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</si>
  <si>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</si>
  <si>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</si>
  <si>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</si>
  <si>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</si>
  <si>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</si>
  <si>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</si>
  <si>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</si>
  <si>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</si>
  <si>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</si>
  <si>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</si>
  <si>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</si>
  <si>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</si>
  <si>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</si>
  <si>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</si>
  <si>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</si>
  <si>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</si>
  <si>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</si>
  <si>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</si>
  <si>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</si>
  <si>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</si>
  <si>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</si>
  <si>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</si>
  <si>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</si>
  <si>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</si>
  <si>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30239</t>
  </si>
  <si>
    <r>
      <rPr>
        <sz val="11"/>
        <rFont val="宋体"/>
        <charset val="134"/>
      </rPr>
      <t>  其他交通费用</t>
    </r>
  </si>
  <si>
    <t>3023901</t>
  </si>
  <si>
    <r>
      <rPr>
        <sz val="11"/>
        <rFont val="宋体"/>
        <charset val="134"/>
      </rPr>
      <t>   公务用车改革补贴</t>
    </r>
  </si>
  <si>
    <t>303</t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</si>
  <si>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</si>
  <si>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</si>
  <si>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09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</si>
  <si>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</si>
  <si>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</si>
  <si>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</si>
  <si>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</si>
  <si>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</si>
  <si>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t>第二批特殊疑难信访补助资金</t>
  </si>
  <si>
    <t>党建活动经费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</si>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</sst>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yyyy&quot;年&quot;mm&quot;月&quot;dd&quot;日&quot;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4">
    <font>
      <sz val="11"/>
      <color indexed="8"/>
      <name val="宋体"/>
      <charset val="1"/>
    </font>
    <font>
      <sz val="9"/>
      <name val="宋体"/>
      <charset val="134"/>
    </font>
    <font>
      <sz val="11"/>
      <name val="宋体"/>
      <charset val="134"/>
    </font>
    <font>
      <sz val="9"/>
      <name val="simhei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12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b/>
      <sz val="11"/>
      <color indexed="62"/>
      <name val="宋体"/>
      <charset val="134"/>
    </font>
    <font>
      <sz val="11"/>
      <color indexed="8"/>
      <name val="宋体"/>
      <charset val="134"/>
    </font>
    <font>
      <i/>
      <sz val="11"/>
      <color indexed="23"/>
      <name val="宋体"/>
      <charset val="0"/>
    </font>
    <font>
      <sz val="11"/>
      <color indexed="9"/>
      <name val="宋体"/>
      <charset val="0"/>
    </font>
    <font>
      <b/>
      <sz val="11"/>
      <color indexed="9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60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</fills>
  <borders count="1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/>
      <top style="thin">
        <color indexed="9"/>
      </top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7" borderId="11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4" borderId="4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2" fillId="3" borderId="16" applyNumberFormat="0" applyAlignment="0" applyProtection="0">
      <alignment vertical="center"/>
    </xf>
    <xf numFmtId="0" fontId="33" fillId="3" borderId="11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</cellStyleXfs>
  <cellXfs count="72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3" borderId="4" xfId="0" applyNumberFormat="1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left" vertical="center"/>
    </xf>
    <xf numFmtId="4" fontId="2" fillId="3" borderId="4" xfId="0" applyNumberFormat="1" applyFont="1" applyFill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4" fontId="2" fillId="2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right" vertical="center"/>
    </xf>
    <xf numFmtId="49" fontId="2" fillId="2" borderId="4" xfId="0" applyNumberFormat="1" applyFont="1" applyFill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vertical="center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0" fontId="1" fillId="0" borderId="7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9" fillId="0" borderId="3" xfId="0" applyFont="1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8" fillId="0" borderId="3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2" fillId="3" borderId="4" xfId="0" applyNumberFormat="1" applyFont="1" applyFill="1" applyBorder="1" applyAlignment="1">
      <alignment horizontal="right" vertical="center"/>
    </xf>
    <xf numFmtId="0" fontId="2" fillId="0" borderId="4" xfId="0" applyNumberFormat="1" applyFont="1" applyBorder="1" applyAlignment="1">
      <alignment horizontal="right" vertical="center"/>
    </xf>
    <xf numFmtId="0" fontId="11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right" vertical="center"/>
    </xf>
    <xf numFmtId="0" fontId="12" fillId="0" borderId="7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3"/>
  <sheetViews>
    <sheetView workbookViewId="0">
      <selection activeCell="A3" sqref="A3"/>
    </sheetView>
  </sheetViews>
  <sheetFormatPr defaultColWidth="10" defaultRowHeight="13.5" outlineLevelRow="2"/>
  <cols>
    <col min="1" max="1" width="143.616666666667" customWidth="1"/>
    <col min="2" max="2" width="9.76666666666667" customWidth="1"/>
  </cols>
  <sheetData>
    <row r="1" ht="85" customHeight="1" spans="1:1">
      <c r="A1" s="69"/>
    </row>
    <row r="2" ht="195.55" customHeight="1" spans="1:1">
      <c r="A2" s="70" t="s">
        <v>0</v>
      </c>
    </row>
    <row r="3" ht="146.65" customHeight="1" spans="1:1">
      <c r="A3" s="71">
        <v>44630</v>
      </c>
    </row>
  </sheetData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1"/>
  <sheetViews>
    <sheetView workbookViewId="0">
      <pane ySplit="5" topLeftCell="A28" activePane="bottomLeft" state="frozen"/>
      <selection/>
      <selection pane="bottomLeft" activeCell="H22" sqref="H22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1" width="9.76666666666667" customWidth="1"/>
  </cols>
  <sheetData>
    <row r="1" ht="16.25" customHeight="1" spans="1:6">
      <c r="A1" s="52"/>
      <c r="B1" s="2"/>
      <c r="D1" s="53"/>
      <c r="E1" s="2" t="s">
        <v>1</v>
      </c>
      <c r="F1" s="42" t="s">
        <v>2</v>
      </c>
    </row>
    <row r="2" ht="22.8" customHeight="1" spans="1:6">
      <c r="A2" s="55"/>
      <c r="B2" s="56" t="s">
        <v>3</v>
      </c>
      <c r="C2" s="56"/>
      <c r="D2" s="56"/>
      <c r="E2" s="56"/>
      <c r="F2" s="42"/>
    </row>
    <row r="3" ht="19.55" customHeight="1" spans="1:6">
      <c r="A3" s="55"/>
      <c r="B3" s="7" t="s">
        <v>4</v>
      </c>
      <c r="D3" s="3"/>
      <c r="E3" s="57" t="s">
        <v>5</v>
      </c>
      <c r="F3" s="42"/>
    </row>
    <row r="4" ht="24.4" customHeight="1" spans="1:6">
      <c r="A4" s="55"/>
      <c r="B4" s="9" t="s">
        <v>6</v>
      </c>
      <c r="C4" s="9"/>
      <c r="D4" s="9" t="s">
        <v>7</v>
      </c>
      <c r="E4" s="9"/>
      <c r="F4" s="42"/>
    </row>
    <row r="5" ht="24.4" customHeight="1" spans="1:6">
      <c r="A5" s="55"/>
      <c r="B5" s="9" t="s">
        <v>8</v>
      </c>
      <c r="C5" s="9" t="s">
        <v>9</v>
      </c>
      <c r="D5" s="9" t="s">
        <v>8</v>
      </c>
      <c r="E5" s="9" t="s">
        <v>9</v>
      </c>
      <c r="F5" s="42"/>
    </row>
    <row r="6" ht="22.8" customHeight="1" spans="1:6">
      <c r="A6" s="8"/>
      <c r="B6" s="39" t="s">
        <v>10</v>
      </c>
      <c r="C6" s="15">
        <v>168.55</v>
      </c>
      <c r="D6" s="39" t="s">
        <v>11</v>
      </c>
      <c r="E6" s="16">
        <v>142.81</v>
      </c>
      <c r="F6" s="24"/>
    </row>
    <row r="7" ht="22.8" customHeight="1" spans="1:6">
      <c r="A7" s="8"/>
      <c r="B7" s="39" t="s">
        <v>12</v>
      </c>
      <c r="C7" s="59">
        <f>'1-1'!F7</f>
        <v>0</v>
      </c>
      <c r="D7" s="39" t="s">
        <v>13</v>
      </c>
      <c r="E7" s="16"/>
      <c r="F7" s="24"/>
    </row>
    <row r="8" ht="22.8" customHeight="1" spans="1:6">
      <c r="A8" s="8"/>
      <c r="B8" s="39" t="s">
        <v>14</v>
      </c>
      <c r="C8" s="59">
        <f>'1-1'!G7</f>
        <v>0</v>
      </c>
      <c r="D8" s="39" t="s">
        <v>15</v>
      </c>
      <c r="E8" s="16"/>
      <c r="F8" s="24"/>
    </row>
    <row r="9" ht="22.8" customHeight="1" spans="1:6">
      <c r="A9" s="8"/>
      <c r="B9" s="39" t="s">
        <v>16</v>
      </c>
      <c r="C9" s="59">
        <f>'1-1'!H7</f>
        <v>0</v>
      </c>
      <c r="D9" s="39" t="s">
        <v>17</v>
      </c>
      <c r="E9" s="16"/>
      <c r="F9" s="24"/>
    </row>
    <row r="10" ht="22.8" customHeight="1" spans="1:6">
      <c r="A10" s="8"/>
      <c r="B10" s="39" t="s">
        <v>18</v>
      </c>
      <c r="C10" s="59">
        <f>'1-1'!H7</f>
        <v>0</v>
      </c>
      <c r="D10" s="39" t="s">
        <v>19</v>
      </c>
      <c r="E10" s="16"/>
      <c r="F10" s="24"/>
    </row>
    <row r="11" ht="22.8" customHeight="1" spans="1:6">
      <c r="A11" s="8"/>
      <c r="B11" s="39" t="s">
        <v>20</v>
      </c>
      <c r="C11" s="59">
        <f>'1-1'!J7</f>
        <v>0</v>
      </c>
      <c r="D11" s="39" t="s">
        <v>21</v>
      </c>
      <c r="E11" s="16"/>
      <c r="F11" s="24"/>
    </row>
    <row r="12" ht="22.8" customHeight="1" spans="1:6">
      <c r="A12" s="8"/>
      <c r="B12" s="39" t="s">
        <v>22</v>
      </c>
      <c r="C12" s="60"/>
      <c r="D12" s="39" t="s">
        <v>23</v>
      </c>
      <c r="E12" s="16"/>
      <c r="F12" s="24"/>
    </row>
    <row r="13" ht="22.8" customHeight="1" spans="1:6">
      <c r="A13" s="8"/>
      <c r="B13" s="39" t="s">
        <v>22</v>
      </c>
      <c r="C13" s="60"/>
      <c r="D13" s="39" t="s">
        <v>24</v>
      </c>
      <c r="E13" s="16">
        <v>19.69</v>
      </c>
      <c r="F13" s="24"/>
    </row>
    <row r="14" ht="22.8" customHeight="1" spans="1:6">
      <c r="A14" s="8"/>
      <c r="B14" s="39" t="s">
        <v>22</v>
      </c>
      <c r="C14" s="16"/>
      <c r="D14" s="39" t="s">
        <v>25</v>
      </c>
      <c r="E14" s="16"/>
      <c r="F14" s="24"/>
    </row>
    <row r="15" ht="22.8" customHeight="1" spans="1:6">
      <c r="A15" s="8"/>
      <c r="B15" s="39" t="s">
        <v>22</v>
      </c>
      <c r="C15" s="16"/>
      <c r="D15" s="39" t="s">
        <v>26</v>
      </c>
      <c r="E15" s="16">
        <v>8.91</v>
      </c>
      <c r="F15" s="24"/>
    </row>
    <row r="16" ht="22.8" customHeight="1" spans="1:6">
      <c r="A16" s="8"/>
      <c r="B16" s="39" t="s">
        <v>22</v>
      </c>
      <c r="C16" s="16"/>
      <c r="D16" s="39" t="s">
        <v>27</v>
      </c>
      <c r="E16" s="16"/>
      <c r="F16" s="24"/>
    </row>
    <row r="17" ht="22.8" customHeight="1" spans="1:6">
      <c r="A17" s="8"/>
      <c r="B17" s="39" t="s">
        <v>22</v>
      </c>
      <c r="C17" s="16"/>
      <c r="D17" s="39" t="s">
        <v>28</v>
      </c>
      <c r="E17" s="16"/>
      <c r="F17" s="24"/>
    </row>
    <row r="18" ht="22.8" customHeight="1" spans="1:6">
      <c r="A18" s="8"/>
      <c r="B18" s="39" t="s">
        <v>22</v>
      </c>
      <c r="C18" s="16"/>
      <c r="D18" s="39" t="s">
        <v>29</v>
      </c>
      <c r="E18" s="16"/>
      <c r="F18" s="24"/>
    </row>
    <row r="19" ht="22.8" customHeight="1" spans="1:6">
      <c r="A19" s="8"/>
      <c r="B19" s="39" t="s">
        <v>22</v>
      </c>
      <c r="C19" s="16"/>
      <c r="D19" s="39" t="s">
        <v>30</v>
      </c>
      <c r="E19" s="16"/>
      <c r="F19" s="24"/>
    </row>
    <row r="20" ht="22.8" customHeight="1" spans="1:6">
      <c r="A20" s="8"/>
      <c r="B20" s="39" t="s">
        <v>22</v>
      </c>
      <c r="C20" s="16"/>
      <c r="D20" s="39" t="s">
        <v>31</v>
      </c>
      <c r="E20" s="16"/>
      <c r="F20" s="24"/>
    </row>
    <row r="21" ht="22.8" customHeight="1" spans="1:6">
      <c r="A21" s="8"/>
      <c r="B21" s="39" t="s">
        <v>22</v>
      </c>
      <c r="C21" s="16"/>
      <c r="D21" s="39" t="s">
        <v>32</v>
      </c>
      <c r="E21" s="16"/>
      <c r="F21" s="24"/>
    </row>
    <row r="22" ht="22.8" customHeight="1" spans="1:6">
      <c r="A22" s="8"/>
      <c r="B22" s="39" t="s">
        <v>22</v>
      </c>
      <c r="C22" s="16"/>
      <c r="D22" s="39" t="s">
        <v>33</v>
      </c>
      <c r="E22" s="16"/>
      <c r="F22" s="24"/>
    </row>
    <row r="23" ht="22.8" customHeight="1" spans="1:6">
      <c r="A23" s="8"/>
      <c r="B23" s="39" t="s">
        <v>22</v>
      </c>
      <c r="C23" s="16"/>
      <c r="D23" s="39" t="s">
        <v>34</v>
      </c>
      <c r="E23" s="16"/>
      <c r="F23" s="24"/>
    </row>
    <row r="24" ht="22.8" customHeight="1" spans="1:6">
      <c r="A24" s="8"/>
      <c r="B24" s="39" t="s">
        <v>22</v>
      </c>
      <c r="C24" s="16"/>
      <c r="D24" s="39" t="s">
        <v>35</v>
      </c>
      <c r="E24" s="16"/>
      <c r="F24" s="24"/>
    </row>
    <row r="25" ht="22.8" customHeight="1" spans="1:6">
      <c r="A25" s="8"/>
      <c r="B25" s="39" t="s">
        <v>22</v>
      </c>
      <c r="C25" s="16"/>
      <c r="D25" s="39" t="s">
        <v>36</v>
      </c>
      <c r="E25" s="16">
        <v>12.24</v>
      </c>
      <c r="F25" s="24"/>
    </row>
    <row r="26" ht="22.8" customHeight="1" spans="1:6">
      <c r="A26" s="8"/>
      <c r="B26" s="39" t="s">
        <v>22</v>
      </c>
      <c r="C26" s="16"/>
      <c r="D26" s="39" t="s">
        <v>37</v>
      </c>
      <c r="E26" s="16"/>
      <c r="F26" s="24"/>
    </row>
    <row r="27" ht="22.8" customHeight="1" spans="1:6">
      <c r="A27" s="8"/>
      <c r="B27" s="39" t="s">
        <v>22</v>
      </c>
      <c r="C27" s="16"/>
      <c r="D27" s="39" t="s">
        <v>38</v>
      </c>
      <c r="E27" s="16"/>
      <c r="F27" s="24"/>
    </row>
    <row r="28" ht="22.8" customHeight="1" spans="1:6">
      <c r="A28" s="8"/>
      <c r="B28" s="39" t="s">
        <v>22</v>
      </c>
      <c r="C28" s="16"/>
      <c r="D28" s="39" t="s">
        <v>39</v>
      </c>
      <c r="E28" s="16"/>
      <c r="F28" s="24"/>
    </row>
    <row r="29" ht="22.8" customHeight="1" spans="1:6">
      <c r="A29" s="8"/>
      <c r="B29" s="39" t="s">
        <v>22</v>
      </c>
      <c r="C29" s="16"/>
      <c r="D29" s="39" t="s">
        <v>40</v>
      </c>
      <c r="E29" s="16"/>
      <c r="F29" s="24"/>
    </row>
    <row r="30" ht="22.8" customHeight="1" spans="1:6">
      <c r="A30" s="8"/>
      <c r="B30" s="39" t="s">
        <v>22</v>
      </c>
      <c r="C30" s="16"/>
      <c r="D30" s="39" t="s">
        <v>41</v>
      </c>
      <c r="E30" s="16"/>
      <c r="F30" s="24"/>
    </row>
    <row r="31" ht="22.8" customHeight="1" spans="1:6">
      <c r="A31" s="8"/>
      <c r="B31" s="39" t="s">
        <v>22</v>
      </c>
      <c r="C31" s="16"/>
      <c r="D31" s="39" t="s">
        <v>42</v>
      </c>
      <c r="E31" s="16"/>
      <c r="F31" s="24"/>
    </row>
    <row r="32" ht="22.8" customHeight="1" spans="1:6">
      <c r="A32" s="8"/>
      <c r="B32" s="39" t="s">
        <v>22</v>
      </c>
      <c r="C32" s="16"/>
      <c r="D32" s="39" t="s">
        <v>43</v>
      </c>
      <c r="E32" s="16"/>
      <c r="F32" s="24"/>
    </row>
    <row r="33" ht="22.8" customHeight="1" spans="1:6">
      <c r="A33" s="8"/>
      <c r="B33" s="39" t="s">
        <v>22</v>
      </c>
      <c r="C33" s="16"/>
      <c r="D33" s="39" t="s">
        <v>44</v>
      </c>
      <c r="E33" s="16"/>
      <c r="F33" s="24"/>
    </row>
    <row r="34" ht="22.8" customHeight="1" spans="1:6">
      <c r="A34" s="8"/>
      <c r="B34" s="39" t="s">
        <v>22</v>
      </c>
      <c r="C34" s="16"/>
      <c r="D34" s="39" t="s">
        <v>45</v>
      </c>
      <c r="E34" s="16"/>
      <c r="F34" s="24"/>
    </row>
    <row r="35" ht="22.8" customHeight="1" spans="1:6">
      <c r="A35" s="8"/>
      <c r="B35" s="39" t="s">
        <v>22</v>
      </c>
      <c r="C35" s="16"/>
      <c r="D35" s="39" t="s">
        <v>46</v>
      </c>
      <c r="E35" s="16"/>
      <c r="F35" s="24"/>
    </row>
    <row r="36" ht="22.8" customHeight="1" spans="1:6">
      <c r="A36" s="11"/>
      <c r="B36" s="12" t="s">
        <v>47</v>
      </c>
      <c r="C36" s="13">
        <v>168.55</v>
      </c>
      <c r="D36" s="12" t="s">
        <v>48</v>
      </c>
      <c r="E36" s="13">
        <v>183.65</v>
      </c>
      <c r="F36" s="25"/>
    </row>
    <row r="37" ht="22.8" customHeight="1" spans="1:6">
      <c r="A37" s="8"/>
      <c r="B37" s="39" t="s">
        <v>49</v>
      </c>
      <c r="C37" s="16"/>
      <c r="D37" s="39" t="s">
        <v>50</v>
      </c>
      <c r="E37" s="16">
        <f>E38</f>
        <v>0</v>
      </c>
      <c r="F37" s="61"/>
    </row>
    <row r="38" ht="22.8" customHeight="1" spans="1:6">
      <c r="A38" s="62"/>
      <c r="B38" s="39" t="s">
        <v>51</v>
      </c>
      <c r="C38" s="15">
        <f>'1-1'!D7</f>
        <v>15.1</v>
      </c>
      <c r="D38" s="39" t="s">
        <v>52</v>
      </c>
      <c r="E38" s="16"/>
      <c r="F38" s="61"/>
    </row>
    <row r="39" ht="22.8" customHeight="1" spans="1:6">
      <c r="A39" s="62"/>
      <c r="B39" s="63"/>
      <c r="C39" s="63"/>
      <c r="D39" s="39" t="s">
        <v>53</v>
      </c>
      <c r="E39" s="16"/>
      <c r="F39" s="61"/>
    </row>
    <row r="40" ht="22.8" customHeight="1" spans="1:6">
      <c r="A40" s="64"/>
      <c r="B40" s="12" t="s">
        <v>54</v>
      </c>
      <c r="C40" s="13">
        <f>C36+C37+C38</f>
        <v>183.65</v>
      </c>
      <c r="D40" s="12" t="s">
        <v>55</v>
      </c>
      <c r="E40" s="65">
        <v>183.65</v>
      </c>
      <c r="F40" s="66"/>
    </row>
    <row r="41" ht="9.75" customHeight="1" spans="1:6">
      <c r="A41" s="58"/>
      <c r="B41" s="58"/>
      <c r="C41" s="67"/>
      <c r="D41" s="67"/>
      <c r="E41" s="58"/>
      <c r="F41" s="68"/>
    </row>
  </sheetData>
  <mergeCells count="4">
    <mergeCell ref="B2:E2"/>
    <mergeCell ref="B4:C4"/>
    <mergeCell ref="D4:E4"/>
    <mergeCell ref="A6:A35"/>
  </mergeCells>
  <pageMargins left="0.75" right="0.75" top="0.26875" bottom="0.26875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0"/>
  <sheetViews>
    <sheetView workbookViewId="0">
      <pane ySplit="6" topLeftCell="A9" activePane="bottomLeft" state="frozen"/>
      <selection/>
      <selection pane="bottomLeft" activeCell="D13" sqref="D13"/>
    </sheetView>
  </sheetViews>
  <sheetFormatPr defaultColWidth="10" defaultRowHeight="13.5"/>
  <cols>
    <col min="1" max="1" width="16.825" customWidth="1"/>
    <col min="2" max="2" width="41.0333333333333" customWidth="1"/>
    <col min="3" max="13" width="16.4083333333333" customWidth="1"/>
    <col min="14" max="14" width="1.53333333333333" customWidth="1"/>
    <col min="15" max="15" width="9.76666666666667" customWidth="1"/>
  </cols>
  <sheetData>
    <row r="1" ht="16.35" customHeight="1" spans="1:14">
      <c r="A1" s="2"/>
      <c r="B1" s="3"/>
      <c r="C1" s="4"/>
      <c r="D1" s="4"/>
      <c r="E1" s="4"/>
      <c r="F1" s="3"/>
      <c r="G1" s="3"/>
      <c r="H1" s="3"/>
      <c r="K1" s="3"/>
      <c r="L1" s="3"/>
      <c r="M1" s="20" t="s">
        <v>56</v>
      </c>
      <c r="N1" s="8"/>
    </row>
    <row r="2" ht="22.8" customHeight="1" spans="1:14">
      <c r="A2" s="5" t="s">
        <v>57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9.55" customHeight="1" spans="1:14">
      <c r="A3" s="7" t="s">
        <v>4</v>
      </c>
      <c r="B3" s="7"/>
      <c r="C3" s="6"/>
      <c r="D3" s="6"/>
      <c r="E3" s="49"/>
      <c r="F3" s="6"/>
      <c r="G3" s="49"/>
      <c r="H3" s="49"/>
      <c r="I3" s="49"/>
      <c r="J3" s="49"/>
      <c r="K3" s="49"/>
      <c r="L3" s="49"/>
      <c r="M3" s="21" t="s">
        <v>5</v>
      </c>
      <c r="N3" s="22"/>
    </row>
    <row r="4" ht="24.4" customHeight="1" spans="1:14">
      <c r="A4" s="27" t="s">
        <v>8</v>
      </c>
      <c r="B4" s="27"/>
      <c r="C4" s="27" t="s">
        <v>58</v>
      </c>
      <c r="D4" s="27" t="s">
        <v>59</v>
      </c>
      <c r="E4" s="27" t="s">
        <v>60</v>
      </c>
      <c r="F4" s="27" t="s">
        <v>61</v>
      </c>
      <c r="G4" s="27" t="s">
        <v>62</v>
      </c>
      <c r="H4" s="27" t="s">
        <v>63</v>
      </c>
      <c r="I4" s="27" t="s">
        <v>64</v>
      </c>
      <c r="J4" s="27" t="s">
        <v>65</v>
      </c>
      <c r="K4" s="27" t="s">
        <v>66</v>
      </c>
      <c r="L4" s="27" t="s">
        <v>67</v>
      </c>
      <c r="M4" s="27" t="s">
        <v>68</v>
      </c>
      <c r="N4" s="24"/>
    </row>
    <row r="5" ht="24.4" customHeight="1" spans="1:14">
      <c r="A5" s="27" t="s">
        <v>69</v>
      </c>
      <c r="B5" s="27" t="s">
        <v>70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4"/>
    </row>
    <row r="6" ht="24.4" customHeight="1" spans="1:14">
      <c r="A6" s="27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4"/>
    </row>
    <row r="7" ht="22.8" customHeight="1" spans="1:14">
      <c r="A7" s="12"/>
      <c r="B7" s="12" t="s">
        <v>71</v>
      </c>
      <c r="C7" s="13">
        <f>SUM(D7:M7)</f>
        <v>183.65</v>
      </c>
      <c r="D7" s="13">
        <f>D8</f>
        <v>15.1</v>
      </c>
      <c r="E7" s="13">
        <f t="shared" ref="E7:M7" si="0">E8</f>
        <v>168.55</v>
      </c>
      <c r="F7" s="13">
        <f>F8</f>
        <v>0</v>
      </c>
      <c r="G7" s="13">
        <f>G8</f>
        <v>0</v>
      </c>
      <c r="H7" s="13">
        <f>H8</f>
        <v>0</v>
      </c>
      <c r="I7" s="13">
        <f>I8</f>
        <v>0</v>
      </c>
      <c r="J7" s="13">
        <f>J8</f>
        <v>0</v>
      </c>
      <c r="K7" s="13">
        <f>K8</f>
        <v>0</v>
      </c>
      <c r="L7" s="13">
        <f>L8</f>
        <v>0</v>
      </c>
      <c r="M7" s="13">
        <f>M8</f>
        <v>0</v>
      </c>
      <c r="N7" s="25"/>
    </row>
    <row r="8" ht="22.8" customHeight="1" spans="1:14">
      <c r="A8" s="14"/>
      <c r="B8" s="14" t="s">
        <v>22</v>
      </c>
      <c r="C8" s="15">
        <f>SUM(C9:C21)</f>
        <v>183.65</v>
      </c>
      <c r="D8" s="15">
        <f t="shared" ref="D8:M8" si="1">SUM(D9:D21)</f>
        <v>15.1</v>
      </c>
      <c r="E8" s="15">
        <f>SUM(E9:E21)</f>
        <v>168.55</v>
      </c>
      <c r="F8" s="15">
        <f>SUM(F9:F21)</f>
        <v>0</v>
      </c>
      <c r="G8" s="15">
        <f>SUM(G9:G21)</f>
        <v>0</v>
      </c>
      <c r="H8" s="15">
        <f>SUM(H9:H21)</f>
        <v>0</v>
      </c>
      <c r="I8" s="15">
        <f>SUM(I9:I21)</f>
        <v>0</v>
      </c>
      <c r="J8" s="15">
        <f>SUM(J9:J21)</f>
        <v>0</v>
      </c>
      <c r="K8" s="15">
        <f>SUM(K9:K21)</f>
        <v>0</v>
      </c>
      <c r="L8" s="15">
        <f>SUM(L9:L21)</f>
        <v>0</v>
      </c>
      <c r="M8" s="15">
        <f>SUM(M9:M21)</f>
        <v>0</v>
      </c>
      <c r="N8" s="23"/>
    </row>
    <row r="9" ht="22.8" customHeight="1" spans="1:14">
      <c r="A9" s="14">
        <v>153001</v>
      </c>
      <c r="B9" s="14" t="s">
        <v>72</v>
      </c>
      <c r="C9" s="15">
        <f>SUM(D9:M9)</f>
        <v>183.65</v>
      </c>
      <c r="D9" s="17">
        <v>15.1</v>
      </c>
      <c r="E9" s="17">
        <v>168.55</v>
      </c>
      <c r="F9" s="17"/>
      <c r="G9" s="17"/>
      <c r="H9" s="17"/>
      <c r="I9" s="17"/>
      <c r="J9" s="17"/>
      <c r="K9" s="17"/>
      <c r="L9" s="17"/>
      <c r="M9" s="17"/>
      <c r="N9" s="23"/>
    </row>
    <row r="10" ht="9.75" customHeight="1" spans="1:14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9"/>
      <c r="N10" s="26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ageMargins left="0.75" right="0.75" top="0.26875" bottom="0.2687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5"/>
  <sheetViews>
    <sheetView topLeftCell="B1" workbookViewId="0">
      <pane ySplit="6" topLeftCell="A7" activePane="bottomLeft" state="frozen"/>
      <selection/>
      <selection pane="bottomLeft" activeCell="I15" sqref="I15"/>
    </sheetView>
  </sheetViews>
  <sheetFormatPr defaultColWidth="10" defaultRowHeight="13.5"/>
  <cols>
    <col min="1" max="3" width="6.15" customWidth="1"/>
    <col min="4" max="4" width="16.825" customWidth="1"/>
    <col min="5" max="5" width="41.0333333333333" customWidth="1"/>
    <col min="6" max="9" width="16.4083333333333" customWidth="1"/>
    <col min="10" max="10" width="22.9333333333333" customWidth="1"/>
    <col min="11" max="11" width="1.53333333333333" customWidth="1"/>
    <col min="12" max="13" width="9.76666666666667" customWidth="1"/>
  </cols>
  <sheetData>
    <row r="1" ht="16.35" customHeight="1" spans="1:11">
      <c r="A1" s="2"/>
      <c r="B1" s="2"/>
      <c r="C1" s="2"/>
      <c r="D1" s="3"/>
      <c r="E1" s="3"/>
      <c r="F1" s="4"/>
      <c r="G1" s="4"/>
      <c r="H1" s="4"/>
      <c r="I1" s="4"/>
      <c r="J1" s="20" t="s">
        <v>73</v>
      </c>
      <c r="K1" s="8"/>
    </row>
    <row r="2" ht="22.8" customHeight="1" spans="1:11">
      <c r="A2" s="5" t="s">
        <v>74</v>
      </c>
      <c r="B2" s="5"/>
      <c r="C2" s="5"/>
      <c r="D2" s="5"/>
      <c r="E2" s="5"/>
      <c r="F2" s="5"/>
      <c r="G2" s="5"/>
      <c r="H2" s="5"/>
      <c r="I2" s="5"/>
      <c r="J2" s="5"/>
      <c r="K2" s="8" t="s">
        <v>2</v>
      </c>
    </row>
    <row r="3" ht="19.55" customHeight="1" spans="1:11">
      <c r="A3" s="7" t="s">
        <v>4</v>
      </c>
      <c r="B3" s="7"/>
      <c r="C3" s="7"/>
      <c r="D3" s="7"/>
      <c r="E3" s="7"/>
      <c r="F3" s="6"/>
      <c r="G3" s="6"/>
      <c r="H3" s="49"/>
      <c r="I3" s="49"/>
      <c r="J3" s="21" t="s">
        <v>5</v>
      </c>
      <c r="K3" s="22"/>
    </row>
    <row r="4" ht="24.4" customHeight="1" spans="1:11">
      <c r="A4" s="9" t="s">
        <v>8</v>
      </c>
      <c r="B4" s="9"/>
      <c r="C4" s="9"/>
      <c r="D4" s="9"/>
      <c r="E4" s="9"/>
      <c r="F4" s="9" t="s">
        <v>58</v>
      </c>
      <c r="G4" s="9" t="s">
        <v>75</v>
      </c>
      <c r="H4" s="9" t="s">
        <v>76</v>
      </c>
      <c r="I4" s="9" t="s">
        <v>77</v>
      </c>
      <c r="J4" s="9" t="s">
        <v>78</v>
      </c>
      <c r="K4" s="23"/>
    </row>
    <row r="5" ht="24.4" customHeight="1" spans="1:11">
      <c r="A5" s="9" t="s">
        <v>79</v>
      </c>
      <c r="B5" s="9"/>
      <c r="C5" s="9"/>
      <c r="D5" s="9" t="s">
        <v>69</v>
      </c>
      <c r="E5" s="9" t="s">
        <v>70</v>
      </c>
      <c r="F5" s="9"/>
      <c r="G5" s="9"/>
      <c r="H5" s="9"/>
      <c r="I5" s="9"/>
      <c r="J5" s="9"/>
      <c r="K5" s="23"/>
    </row>
    <row r="6" ht="24.4" customHeight="1" spans="1:11">
      <c r="A6" s="9" t="s">
        <v>80</v>
      </c>
      <c r="B6" s="9" t="s">
        <v>81</v>
      </c>
      <c r="C6" s="9" t="s">
        <v>82</v>
      </c>
      <c r="D6" s="9"/>
      <c r="E6" s="9"/>
      <c r="F6" s="9"/>
      <c r="G6" s="9"/>
      <c r="H6" s="9"/>
      <c r="I6" s="9"/>
      <c r="J6" s="9"/>
      <c r="K6" s="24"/>
    </row>
    <row r="7" ht="22.8" customHeight="1" spans="1:11">
      <c r="A7" s="12"/>
      <c r="B7" s="12"/>
      <c r="C7" s="12"/>
      <c r="D7" s="12"/>
      <c r="E7" s="12" t="s">
        <v>71</v>
      </c>
      <c r="F7" s="15">
        <f>SUM(G7:J7)</f>
        <v>183.65</v>
      </c>
      <c r="G7" s="13">
        <f t="shared" ref="G7:J7" si="0">G8</f>
        <v>179.05</v>
      </c>
      <c r="H7" s="13">
        <f>H8</f>
        <v>4.6</v>
      </c>
      <c r="I7" s="13">
        <f>I8</f>
        <v>0</v>
      </c>
      <c r="J7" s="13">
        <f>J8</f>
        <v>0</v>
      </c>
      <c r="K7" s="25"/>
    </row>
    <row r="8" ht="22.8" customHeight="1" spans="1:11">
      <c r="A8" s="14"/>
      <c r="B8" s="14"/>
      <c r="C8" s="14"/>
      <c r="D8" s="14"/>
      <c r="E8" s="14" t="s">
        <v>22</v>
      </c>
      <c r="F8" s="15">
        <f>SUM(G8:J8)</f>
        <v>183.65</v>
      </c>
      <c r="G8" s="15">
        <f t="shared" ref="G8:J8" si="1">G9</f>
        <v>179.05</v>
      </c>
      <c r="H8" s="15">
        <f>H9</f>
        <v>4.6</v>
      </c>
      <c r="I8" s="15">
        <f>I9</f>
        <v>0</v>
      </c>
      <c r="J8" s="15">
        <f>J9</f>
        <v>0</v>
      </c>
      <c r="K8" s="23"/>
    </row>
    <row r="9" ht="22.8" customHeight="1" spans="1:11">
      <c r="A9" s="14"/>
      <c r="B9" s="14"/>
      <c r="C9" s="14"/>
      <c r="D9" s="14">
        <v>153001</v>
      </c>
      <c r="E9" s="14" t="s">
        <v>72</v>
      </c>
      <c r="F9" s="15">
        <f t="shared" ref="F9:J9" si="2">SUM(F10:F15)</f>
        <v>183.65</v>
      </c>
      <c r="G9" s="15">
        <f>SUM(G10:G15)</f>
        <v>179.05</v>
      </c>
      <c r="H9" s="15">
        <f>SUM(H10:H15)</f>
        <v>4.6</v>
      </c>
      <c r="I9" s="15">
        <f>SUM(I10:I15)</f>
        <v>0</v>
      </c>
      <c r="J9" s="15">
        <f>SUM(J10:J15)</f>
        <v>0</v>
      </c>
      <c r="K9" s="23"/>
    </row>
    <row r="10" ht="22.8" customHeight="1" spans="1:11">
      <c r="A10" s="14" t="s">
        <v>83</v>
      </c>
      <c r="B10" s="14">
        <v>31</v>
      </c>
      <c r="C10" s="14" t="s">
        <v>84</v>
      </c>
      <c r="D10" s="14">
        <v>153001</v>
      </c>
      <c r="E10" s="14" t="s">
        <v>85</v>
      </c>
      <c r="F10" s="15">
        <f t="shared" ref="F10:F15" si="3">G10+H10+I10+J10</f>
        <v>138.21</v>
      </c>
      <c r="G10" s="17">
        <v>138.21</v>
      </c>
      <c r="H10" s="17"/>
      <c r="I10" s="17"/>
      <c r="J10" s="17"/>
      <c r="K10" s="24"/>
    </row>
    <row r="11" ht="22.8" customHeight="1" spans="1:11">
      <c r="A11" s="14" t="s">
        <v>83</v>
      </c>
      <c r="B11" s="14">
        <v>31</v>
      </c>
      <c r="C11" s="14" t="s">
        <v>86</v>
      </c>
      <c r="D11" s="14">
        <v>153001</v>
      </c>
      <c r="E11" s="14" t="s">
        <v>87</v>
      </c>
      <c r="F11" s="15">
        <f>G11+H11+I11+J11</f>
        <v>1.6</v>
      </c>
      <c r="G11" s="17"/>
      <c r="H11" s="17">
        <v>1.6</v>
      </c>
      <c r="I11" s="17"/>
      <c r="J11" s="17"/>
      <c r="K11" s="24"/>
    </row>
    <row r="12" ht="22.8" customHeight="1" spans="1:11">
      <c r="A12" s="14">
        <v>201</v>
      </c>
      <c r="B12" s="29" t="s">
        <v>88</v>
      </c>
      <c r="C12" s="29" t="s">
        <v>89</v>
      </c>
      <c r="D12" s="14">
        <v>153001</v>
      </c>
      <c r="E12" s="14" t="s">
        <v>90</v>
      </c>
      <c r="F12" s="15">
        <v>3</v>
      </c>
      <c r="G12" s="17"/>
      <c r="H12" s="17">
        <v>3</v>
      </c>
      <c r="I12" s="17"/>
      <c r="J12" s="17"/>
      <c r="K12" s="24"/>
    </row>
    <row r="13" ht="22.8" customHeight="1" spans="1:11">
      <c r="A13" s="14" t="s">
        <v>91</v>
      </c>
      <c r="B13" s="14" t="s">
        <v>92</v>
      </c>
      <c r="C13" s="14" t="s">
        <v>92</v>
      </c>
      <c r="D13" s="14">
        <v>153001</v>
      </c>
      <c r="E13" s="14" t="s">
        <v>93</v>
      </c>
      <c r="F13" s="15">
        <f t="shared" ref="F13:F15" si="4">G13+H13+I13+J13</f>
        <v>19.69</v>
      </c>
      <c r="G13" s="17">
        <v>19.69</v>
      </c>
      <c r="H13" s="17"/>
      <c r="I13" s="17"/>
      <c r="J13" s="17"/>
      <c r="K13" s="24"/>
    </row>
    <row r="14" ht="22.8" customHeight="1" spans="1:11">
      <c r="A14" s="14" t="s">
        <v>94</v>
      </c>
      <c r="B14" s="14" t="s">
        <v>95</v>
      </c>
      <c r="C14" s="14" t="s">
        <v>84</v>
      </c>
      <c r="D14" s="14">
        <v>153001</v>
      </c>
      <c r="E14" s="14" t="s">
        <v>96</v>
      </c>
      <c r="F14" s="15">
        <f>G14+H14+I14+J14</f>
        <v>8.91</v>
      </c>
      <c r="G14" s="17">
        <v>8.91</v>
      </c>
      <c r="H14" s="17"/>
      <c r="I14" s="17"/>
      <c r="J14" s="17"/>
      <c r="K14" s="24"/>
    </row>
    <row r="15" ht="22.8" customHeight="1" spans="1:11">
      <c r="A15" s="14" t="s">
        <v>97</v>
      </c>
      <c r="B15" s="14" t="s">
        <v>86</v>
      </c>
      <c r="C15" s="14" t="s">
        <v>84</v>
      </c>
      <c r="D15" s="14">
        <v>153001</v>
      </c>
      <c r="E15" s="14" t="s">
        <v>98</v>
      </c>
      <c r="F15" s="15">
        <f>G15+H15+I15+J15</f>
        <v>12.24</v>
      </c>
      <c r="G15" s="17">
        <v>12.24</v>
      </c>
      <c r="H15" s="17"/>
      <c r="I15" s="17"/>
      <c r="J15" s="17"/>
      <c r="K15" s="24"/>
    </row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" right="0.75" top="0.26875" bottom="0.2687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4"/>
  <sheetViews>
    <sheetView workbookViewId="0">
      <pane ySplit="5" topLeftCell="A6" activePane="bottomLeft" state="frozen"/>
      <selection/>
      <selection pane="bottomLeft" activeCell="H13" sqref="H1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2" width="9.76666666666667" customWidth="1"/>
  </cols>
  <sheetData>
    <row r="1" ht="16.25" customHeight="1" spans="1:9">
      <c r="A1" s="52"/>
      <c r="B1" s="2"/>
      <c r="C1" s="53"/>
      <c r="D1" s="53"/>
      <c r="H1" s="54" t="s">
        <v>99</v>
      </c>
      <c r="I1" s="42" t="s">
        <v>2</v>
      </c>
    </row>
    <row r="2" ht="22.8" customHeight="1" spans="1:9">
      <c r="A2" s="55"/>
      <c r="B2" s="56" t="s">
        <v>100</v>
      </c>
      <c r="C2" s="56"/>
      <c r="D2" s="56"/>
      <c r="E2" s="56"/>
      <c r="F2" s="56"/>
      <c r="G2" s="56"/>
      <c r="H2" s="56"/>
      <c r="I2" s="42"/>
    </row>
    <row r="3" ht="19.55" customHeight="1" spans="1:9">
      <c r="A3" s="55"/>
      <c r="B3" s="7" t="s">
        <v>4</v>
      </c>
      <c r="C3" s="7"/>
      <c r="D3" s="3"/>
      <c r="H3" s="57" t="s">
        <v>5</v>
      </c>
      <c r="I3" s="42"/>
    </row>
    <row r="4" ht="24.4" customHeight="1" spans="1:9">
      <c r="A4" s="55"/>
      <c r="B4" s="9" t="s">
        <v>6</v>
      </c>
      <c r="C4" s="9"/>
      <c r="D4" s="9" t="s">
        <v>7</v>
      </c>
      <c r="E4" s="9"/>
      <c r="F4" s="9"/>
      <c r="G4" s="9"/>
      <c r="H4" s="9"/>
      <c r="I4" s="42"/>
    </row>
    <row r="5" ht="24.4" customHeight="1" spans="1:9">
      <c r="A5" s="55"/>
      <c r="B5" s="9" t="s">
        <v>8</v>
      </c>
      <c r="C5" s="9" t="s">
        <v>9</v>
      </c>
      <c r="D5" s="9" t="s">
        <v>8</v>
      </c>
      <c r="E5" s="9" t="s">
        <v>58</v>
      </c>
      <c r="F5" s="9" t="s">
        <v>101</v>
      </c>
      <c r="G5" s="9" t="s">
        <v>102</v>
      </c>
      <c r="H5" s="9" t="s">
        <v>103</v>
      </c>
      <c r="I5" s="42"/>
    </row>
    <row r="6" ht="22.8" customHeight="1" spans="1:9">
      <c r="A6" s="8"/>
      <c r="B6" s="39" t="s">
        <v>104</v>
      </c>
      <c r="C6" s="15">
        <v>168.55</v>
      </c>
      <c r="D6" s="39" t="s">
        <v>105</v>
      </c>
      <c r="E6" s="16">
        <f>SUM(F6:G6)</f>
        <v>183.65</v>
      </c>
      <c r="F6" s="16">
        <f>SUM(F7:F33)</f>
        <v>183.65</v>
      </c>
      <c r="G6" s="16"/>
      <c r="H6" s="16"/>
      <c r="I6" s="24"/>
    </row>
    <row r="7" ht="22.8" customHeight="1" spans="1:9">
      <c r="A7" s="8"/>
      <c r="B7" s="39" t="s">
        <v>106</v>
      </c>
      <c r="C7" s="15">
        <v>168.55</v>
      </c>
      <c r="D7" s="39" t="s">
        <v>107</v>
      </c>
      <c r="E7" s="16">
        <v>142.81</v>
      </c>
      <c r="F7" s="16">
        <v>142.81</v>
      </c>
      <c r="G7" s="16"/>
      <c r="H7" s="16"/>
      <c r="I7" s="24"/>
    </row>
    <row r="8" ht="22.8" customHeight="1" spans="1:9">
      <c r="A8" s="8"/>
      <c r="B8" s="39" t="s">
        <v>108</v>
      </c>
      <c r="C8" s="15"/>
      <c r="D8" s="39" t="s">
        <v>109</v>
      </c>
      <c r="E8" s="16"/>
      <c r="F8" s="16"/>
      <c r="G8" s="16"/>
      <c r="H8" s="16"/>
      <c r="I8" s="24"/>
    </row>
    <row r="9" ht="22.8" customHeight="1" spans="1:9">
      <c r="A9" s="8"/>
      <c r="B9" s="39" t="s">
        <v>110</v>
      </c>
      <c r="C9" s="15"/>
      <c r="D9" s="39" t="s">
        <v>111</v>
      </c>
      <c r="E9" s="16"/>
      <c r="F9" s="16"/>
      <c r="G9" s="16"/>
      <c r="H9" s="16"/>
      <c r="I9" s="24"/>
    </row>
    <row r="10" ht="22.8" customHeight="1" spans="1:9">
      <c r="A10" s="8"/>
      <c r="B10" s="39" t="s">
        <v>112</v>
      </c>
      <c r="C10" s="15">
        <v>15.1</v>
      </c>
      <c r="D10" s="39" t="s">
        <v>113</v>
      </c>
      <c r="E10" s="16"/>
      <c r="F10" s="16"/>
      <c r="G10" s="16"/>
      <c r="H10" s="16"/>
      <c r="I10" s="24"/>
    </row>
    <row r="11" ht="22.8" customHeight="1" spans="1:9">
      <c r="A11" s="8"/>
      <c r="B11" s="39" t="s">
        <v>106</v>
      </c>
      <c r="C11" s="15">
        <v>15.1</v>
      </c>
      <c r="D11" s="39" t="s">
        <v>114</v>
      </c>
      <c r="E11" s="16"/>
      <c r="F11" s="16"/>
      <c r="G11" s="16"/>
      <c r="H11" s="16"/>
      <c r="I11" s="24"/>
    </row>
    <row r="12" ht="22.8" customHeight="1" spans="1:9">
      <c r="A12" s="8"/>
      <c r="B12" s="39" t="s">
        <v>108</v>
      </c>
      <c r="C12" s="15"/>
      <c r="D12" s="39" t="s">
        <v>115</v>
      </c>
      <c r="E12" s="16"/>
      <c r="F12" s="16"/>
      <c r="G12" s="16"/>
      <c r="H12" s="16"/>
      <c r="I12" s="24"/>
    </row>
    <row r="13" ht="22.8" customHeight="1" spans="1:9">
      <c r="A13" s="8"/>
      <c r="B13" s="39" t="s">
        <v>110</v>
      </c>
      <c r="C13" s="15"/>
      <c r="D13" s="39" t="s">
        <v>116</v>
      </c>
      <c r="E13" s="16"/>
      <c r="F13" s="16"/>
      <c r="G13" s="16"/>
      <c r="H13" s="16"/>
      <c r="I13" s="24"/>
    </row>
    <row r="14" ht="22.8" customHeight="1" spans="1:9">
      <c r="A14" s="8"/>
      <c r="B14" s="39" t="s">
        <v>117</v>
      </c>
      <c r="C14" s="16"/>
      <c r="D14" s="39" t="s">
        <v>118</v>
      </c>
      <c r="E14" s="16">
        <v>19.69</v>
      </c>
      <c r="F14" s="16">
        <v>19.69</v>
      </c>
      <c r="G14" s="16"/>
      <c r="H14" s="16"/>
      <c r="I14" s="24"/>
    </row>
    <row r="15" ht="22.8" customHeight="1" spans="1:9">
      <c r="A15" s="8"/>
      <c r="B15" s="39" t="s">
        <v>117</v>
      </c>
      <c r="C15" s="16"/>
      <c r="D15" s="39" t="s">
        <v>119</v>
      </c>
      <c r="E15" s="16"/>
      <c r="F15" s="16"/>
      <c r="G15" s="16"/>
      <c r="H15" s="16"/>
      <c r="I15" s="24"/>
    </row>
    <row r="16" ht="22.8" customHeight="1" spans="1:9">
      <c r="A16" s="8"/>
      <c r="B16" s="39" t="s">
        <v>117</v>
      </c>
      <c r="C16" s="16"/>
      <c r="D16" s="39" t="s">
        <v>120</v>
      </c>
      <c r="E16" s="16">
        <v>8.91</v>
      </c>
      <c r="F16" s="16">
        <v>8.91</v>
      </c>
      <c r="G16" s="16"/>
      <c r="H16" s="16"/>
      <c r="I16" s="24"/>
    </row>
    <row r="17" ht="22.8" customHeight="1" spans="1:9">
      <c r="A17" s="8"/>
      <c r="B17" s="39" t="s">
        <v>117</v>
      </c>
      <c r="C17" s="16"/>
      <c r="D17" s="39" t="s">
        <v>121</v>
      </c>
      <c r="E17" s="16"/>
      <c r="F17" s="16"/>
      <c r="G17" s="16"/>
      <c r="H17" s="16"/>
      <c r="I17" s="24"/>
    </row>
    <row r="18" ht="22.8" customHeight="1" spans="1:9">
      <c r="A18" s="8"/>
      <c r="B18" s="39" t="s">
        <v>117</v>
      </c>
      <c r="C18" s="16"/>
      <c r="D18" s="39" t="s">
        <v>122</v>
      </c>
      <c r="E18" s="16"/>
      <c r="F18" s="16"/>
      <c r="G18" s="16"/>
      <c r="H18" s="16"/>
      <c r="I18" s="24"/>
    </row>
    <row r="19" ht="22.8" customHeight="1" spans="1:9">
      <c r="A19" s="8"/>
      <c r="B19" s="39" t="s">
        <v>117</v>
      </c>
      <c r="C19" s="16"/>
      <c r="D19" s="39" t="s">
        <v>123</v>
      </c>
      <c r="E19" s="16"/>
      <c r="F19" s="16"/>
      <c r="G19" s="16"/>
      <c r="H19" s="16"/>
      <c r="I19" s="24"/>
    </row>
    <row r="20" ht="22.8" customHeight="1" spans="1:9">
      <c r="A20" s="8"/>
      <c r="B20" s="39" t="s">
        <v>117</v>
      </c>
      <c r="C20" s="16"/>
      <c r="D20" s="39" t="s">
        <v>124</v>
      </c>
      <c r="E20" s="16"/>
      <c r="F20" s="16"/>
      <c r="G20" s="16"/>
      <c r="H20" s="16"/>
      <c r="I20" s="24"/>
    </row>
    <row r="21" ht="22.8" customHeight="1" spans="1:9">
      <c r="A21" s="8"/>
      <c r="B21" s="39" t="s">
        <v>117</v>
      </c>
      <c r="C21" s="16"/>
      <c r="D21" s="39" t="s">
        <v>125</v>
      </c>
      <c r="E21" s="16"/>
      <c r="F21" s="16"/>
      <c r="G21" s="16"/>
      <c r="H21" s="16"/>
      <c r="I21" s="24"/>
    </row>
    <row r="22" ht="22.8" customHeight="1" spans="1:9">
      <c r="A22" s="8"/>
      <c r="B22" s="39" t="s">
        <v>117</v>
      </c>
      <c r="C22" s="16"/>
      <c r="D22" s="39" t="s">
        <v>126</v>
      </c>
      <c r="E22" s="16"/>
      <c r="F22" s="16"/>
      <c r="G22" s="16"/>
      <c r="H22" s="16"/>
      <c r="I22" s="24"/>
    </row>
    <row r="23" ht="22.8" customHeight="1" spans="1:9">
      <c r="A23" s="8"/>
      <c r="B23" s="39" t="s">
        <v>117</v>
      </c>
      <c r="C23" s="16"/>
      <c r="D23" s="39" t="s">
        <v>127</v>
      </c>
      <c r="E23" s="16"/>
      <c r="F23" s="16"/>
      <c r="G23" s="16"/>
      <c r="H23" s="16"/>
      <c r="I23" s="24"/>
    </row>
    <row r="24" ht="22.8" customHeight="1" spans="1:9">
      <c r="A24" s="8"/>
      <c r="B24" s="39" t="s">
        <v>117</v>
      </c>
      <c r="C24" s="16"/>
      <c r="D24" s="39" t="s">
        <v>128</v>
      </c>
      <c r="E24" s="16"/>
      <c r="F24" s="16"/>
      <c r="G24" s="16"/>
      <c r="H24" s="16"/>
      <c r="I24" s="24"/>
    </row>
    <row r="25" ht="22.8" customHeight="1" spans="1:9">
      <c r="A25" s="8"/>
      <c r="B25" s="39" t="s">
        <v>117</v>
      </c>
      <c r="C25" s="16"/>
      <c r="D25" s="39" t="s">
        <v>129</v>
      </c>
      <c r="E25" s="16"/>
      <c r="F25" s="16"/>
      <c r="G25" s="16"/>
      <c r="H25" s="16"/>
      <c r="I25" s="24"/>
    </row>
    <row r="26" ht="22.8" customHeight="1" spans="1:9">
      <c r="A26" s="8"/>
      <c r="B26" s="39" t="s">
        <v>117</v>
      </c>
      <c r="C26" s="16"/>
      <c r="D26" s="39" t="s">
        <v>130</v>
      </c>
      <c r="E26" s="16">
        <v>12.24</v>
      </c>
      <c r="F26" s="16">
        <v>12.24</v>
      </c>
      <c r="G26" s="16"/>
      <c r="H26" s="16"/>
      <c r="I26" s="24"/>
    </row>
    <row r="27" ht="22.8" customHeight="1" spans="1:9">
      <c r="A27" s="8"/>
      <c r="B27" s="39" t="s">
        <v>117</v>
      </c>
      <c r="C27" s="16"/>
      <c r="D27" s="39" t="s">
        <v>131</v>
      </c>
      <c r="E27" s="16"/>
      <c r="F27" s="16"/>
      <c r="G27" s="16"/>
      <c r="H27" s="16"/>
      <c r="I27" s="24"/>
    </row>
    <row r="28" ht="22.8" customHeight="1" spans="1:9">
      <c r="A28" s="8"/>
      <c r="B28" s="39" t="s">
        <v>117</v>
      </c>
      <c r="C28" s="16"/>
      <c r="D28" s="39" t="s">
        <v>132</v>
      </c>
      <c r="E28" s="16"/>
      <c r="F28" s="16"/>
      <c r="G28" s="16"/>
      <c r="H28" s="16"/>
      <c r="I28" s="24"/>
    </row>
    <row r="29" ht="22.8" customHeight="1" spans="1:9">
      <c r="A29" s="8"/>
      <c r="B29" s="39" t="s">
        <v>117</v>
      </c>
      <c r="C29" s="16"/>
      <c r="D29" s="39" t="s">
        <v>133</v>
      </c>
      <c r="E29" s="16"/>
      <c r="F29" s="16"/>
      <c r="G29" s="16"/>
      <c r="H29" s="16"/>
      <c r="I29" s="24"/>
    </row>
    <row r="30" ht="22.8" customHeight="1" spans="1:9">
      <c r="A30" s="8"/>
      <c r="B30" s="39" t="s">
        <v>117</v>
      </c>
      <c r="C30" s="16"/>
      <c r="D30" s="39" t="s">
        <v>134</v>
      </c>
      <c r="E30" s="16"/>
      <c r="F30" s="16"/>
      <c r="G30" s="16"/>
      <c r="H30" s="16"/>
      <c r="I30" s="24"/>
    </row>
    <row r="31" ht="22.8" customHeight="1" spans="1:9">
      <c r="A31" s="8"/>
      <c r="B31" s="39" t="s">
        <v>117</v>
      </c>
      <c r="C31" s="16"/>
      <c r="D31" s="39" t="s">
        <v>135</v>
      </c>
      <c r="E31" s="16"/>
      <c r="F31" s="16"/>
      <c r="G31" s="16"/>
      <c r="H31" s="16"/>
      <c r="I31" s="24"/>
    </row>
    <row r="32" ht="22.8" customHeight="1" spans="1:9">
      <c r="A32" s="8"/>
      <c r="B32" s="39" t="s">
        <v>117</v>
      </c>
      <c r="C32" s="16"/>
      <c r="D32" s="39" t="s">
        <v>136</v>
      </c>
      <c r="E32" s="16"/>
      <c r="F32" s="16"/>
      <c r="G32" s="16"/>
      <c r="H32" s="16"/>
      <c r="I32" s="24"/>
    </row>
    <row r="33" ht="22.8" customHeight="1" spans="1:9">
      <c r="A33" s="8"/>
      <c r="B33" s="39" t="s">
        <v>117</v>
      </c>
      <c r="C33" s="16"/>
      <c r="D33" s="39" t="s">
        <v>137</v>
      </c>
      <c r="E33" s="16"/>
      <c r="F33" s="16"/>
      <c r="G33" s="16"/>
      <c r="H33" s="16"/>
      <c r="I33" s="24"/>
    </row>
    <row r="34" ht="9.75" customHeight="1" spans="1:9">
      <c r="A34" s="58"/>
      <c r="B34" s="58"/>
      <c r="C34" s="58"/>
      <c r="D34" s="3"/>
      <c r="E34" s="58"/>
      <c r="F34" s="58"/>
      <c r="G34" s="58"/>
      <c r="H34" s="58"/>
      <c r="I34" s="43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N33"/>
  <sheetViews>
    <sheetView topLeftCell="R1" workbookViewId="0">
      <pane ySplit="6" topLeftCell="A14" activePane="bottomLeft" state="frozen"/>
      <selection/>
      <selection pane="bottomLeft" activeCell="X26" sqref="X26"/>
    </sheetView>
  </sheetViews>
  <sheetFormatPr defaultColWidth="9" defaultRowHeight="14.25"/>
  <cols>
    <col min="1" max="1" width="1.53333333333333" style="30" customWidth="1"/>
    <col min="2" max="3" width="6.15" style="30" customWidth="1"/>
    <col min="4" max="4" width="13.3333333333333" style="30" customWidth="1"/>
    <col min="5" max="5" width="41.0333333333333" style="30" customWidth="1"/>
    <col min="6" max="39" width="10.2583333333333" style="30" customWidth="1"/>
    <col min="40" max="40" width="1.53333333333333" style="30" customWidth="1"/>
    <col min="41" max="42" width="9.76666666666667" style="30" customWidth="1"/>
    <col min="43" max="16384" width="9" style="30"/>
  </cols>
  <sheetData>
    <row r="1" s="30" customFormat="1" ht="16.35" customHeight="1" spans="1:40">
      <c r="A1" s="31"/>
      <c r="B1" s="31"/>
      <c r="C1" s="31"/>
      <c r="D1" s="32"/>
      <c r="E1" s="32"/>
      <c r="F1" s="33"/>
      <c r="G1" s="33"/>
      <c r="H1" s="33"/>
      <c r="I1" s="32"/>
      <c r="J1" s="32"/>
      <c r="K1" s="33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4" t="s">
        <v>138</v>
      </c>
      <c r="AN1" s="50"/>
    </row>
    <row r="2" s="30" customFormat="1" ht="22.8" customHeight="1" spans="1:40">
      <c r="A2" s="33"/>
      <c r="B2" s="5" t="s">
        <v>139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0"/>
    </row>
    <row r="3" s="30" customFormat="1" ht="19.55" customHeight="1" spans="1:40">
      <c r="A3" s="35"/>
      <c r="B3" s="7" t="s">
        <v>4</v>
      </c>
      <c r="C3" s="7"/>
      <c r="D3" s="7"/>
      <c r="E3" s="7"/>
      <c r="F3" s="44"/>
      <c r="G3" s="35"/>
      <c r="H3" s="36"/>
      <c r="I3" s="44"/>
      <c r="J3" s="44"/>
      <c r="K3" s="49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36" t="s">
        <v>5</v>
      </c>
      <c r="AM3" s="36"/>
      <c r="AN3" s="51"/>
    </row>
    <row r="4" s="30" customFormat="1" ht="24.4" customHeight="1" spans="1:40">
      <c r="A4" s="37"/>
      <c r="B4" s="9" t="s">
        <v>8</v>
      </c>
      <c r="C4" s="9"/>
      <c r="D4" s="9"/>
      <c r="E4" s="9"/>
      <c r="F4" s="9" t="s">
        <v>140</v>
      </c>
      <c r="G4" s="9" t="s">
        <v>141</v>
      </c>
      <c r="H4" s="9"/>
      <c r="I4" s="9"/>
      <c r="J4" s="9"/>
      <c r="K4" s="9"/>
      <c r="L4" s="9"/>
      <c r="M4" s="9"/>
      <c r="N4" s="9"/>
      <c r="O4" s="9"/>
      <c r="P4" s="9"/>
      <c r="Q4" s="9" t="s">
        <v>142</v>
      </c>
      <c r="R4" s="9"/>
      <c r="S4" s="9"/>
      <c r="T4" s="9"/>
      <c r="U4" s="9"/>
      <c r="V4" s="9"/>
      <c r="W4" s="9"/>
      <c r="X4" s="9"/>
      <c r="Y4" s="9"/>
      <c r="Z4" s="9"/>
      <c r="AA4" s="9" t="s">
        <v>143</v>
      </c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42"/>
    </row>
    <row r="5" s="30" customFormat="1" ht="24.4" customHeight="1" spans="1:40">
      <c r="A5" s="37"/>
      <c r="B5" s="9" t="s">
        <v>79</v>
      </c>
      <c r="C5" s="9"/>
      <c r="D5" s="9" t="s">
        <v>69</v>
      </c>
      <c r="E5" s="9" t="s">
        <v>70</v>
      </c>
      <c r="F5" s="9"/>
      <c r="G5" s="9" t="s">
        <v>58</v>
      </c>
      <c r="H5" s="9" t="s">
        <v>144</v>
      </c>
      <c r="I5" s="9"/>
      <c r="J5" s="9"/>
      <c r="K5" s="9" t="s">
        <v>145</v>
      </c>
      <c r="L5" s="9"/>
      <c r="M5" s="9"/>
      <c r="N5" s="9" t="s">
        <v>146</v>
      </c>
      <c r="O5" s="9"/>
      <c r="P5" s="9"/>
      <c r="Q5" s="9" t="s">
        <v>58</v>
      </c>
      <c r="R5" s="9" t="s">
        <v>144</v>
      </c>
      <c r="S5" s="9"/>
      <c r="T5" s="9"/>
      <c r="U5" s="9" t="s">
        <v>145</v>
      </c>
      <c r="V5" s="9"/>
      <c r="W5" s="9"/>
      <c r="X5" s="9" t="s">
        <v>146</v>
      </c>
      <c r="Y5" s="9"/>
      <c r="Z5" s="9"/>
      <c r="AA5" s="9" t="s">
        <v>58</v>
      </c>
      <c r="AB5" s="9" t="s">
        <v>144</v>
      </c>
      <c r="AC5" s="9"/>
      <c r="AD5" s="9"/>
      <c r="AE5" s="9" t="s">
        <v>145</v>
      </c>
      <c r="AF5" s="9"/>
      <c r="AG5" s="9"/>
      <c r="AH5" s="9" t="s">
        <v>146</v>
      </c>
      <c r="AI5" s="9"/>
      <c r="AJ5" s="9"/>
      <c r="AK5" s="9" t="s">
        <v>147</v>
      </c>
      <c r="AL5" s="9"/>
      <c r="AM5" s="9"/>
      <c r="AN5" s="42"/>
    </row>
    <row r="6" s="30" customFormat="1" ht="24.4" customHeight="1" spans="1:40">
      <c r="A6" s="3"/>
      <c r="B6" s="9" t="s">
        <v>80</v>
      </c>
      <c r="C6" s="9" t="s">
        <v>81</v>
      </c>
      <c r="D6" s="9"/>
      <c r="E6" s="9"/>
      <c r="F6" s="9"/>
      <c r="G6" s="9"/>
      <c r="H6" s="9" t="s">
        <v>148</v>
      </c>
      <c r="I6" s="9" t="s">
        <v>75</v>
      </c>
      <c r="J6" s="9" t="s">
        <v>76</v>
      </c>
      <c r="K6" s="9" t="s">
        <v>148</v>
      </c>
      <c r="L6" s="9" t="s">
        <v>75</v>
      </c>
      <c r="M6" s="9" t="s">
        <v>76</v>
      </c>
      <c r="N6" s="9" t="s">
        <v>148</v>
      </c>
      <c r="O6" s="9" t="s">
        <v>75</v>
      </c>
      <c r="P6" s="9" t="s">
        <v>76</v>
      </c>
      <c r="Q6" s="9"/>
      <c r="R6" s="9" t="s">
        <v>148</v>
      </c>
      <c r="S6" s="9" t="s">
        <v>75</v>
      </c>
      <c r="T6" s="9" t="s">
        <v>76</v>
      </c>
      <c r="U6" s="9" t="s">
        <v>148</v>
      </c>
      <c r="V6" s="9" t="s">
        <v>75</v>
      </c>
      <c r="W6" s="9" t="s">
        <v>76</v>
      </c>
      <c r="X6" s="9" t="s">
        <v>148</v>
      </c>
      <c r="Y6" s="9" t="s">
        <v>75</v>
      </c>
      <c r="Z6" s="9" t="s">
        <v>76</v>
      </c>
      <c r="AA6" s="9"/>
      <c r="AB6" s="9" t="s">
        <v>148</v>
      </c>
      <c r="AC6" s="9" t="s">
        <v>75</v>
      </c>
      <c r="AD6" s="9" t="s">
        <v>76</v>
      </c>
      <c r="AE6" s="9" t="s">
        <v>148</v>
      </c>
      <c r="AF6" s="9" t="s">
        <v>75</v>
      </c>
      <c r="AG6" s="9" t="s">
        <v>76</v>
      </c>
      <c r="AH6" s="9" t="s">
        <v>148</v>
      </c>
      <c r="AI6" s="9" t="s">
        <v>75</v>
      </c>
      <c r="AJ6" s="9" t="s">
        <v>76</v>
      </c>
      <c r="AK6" s="9" t="s">
        <v>148</v>
      </c>
      <c r="AL6" s="9" t="s">
        <v>75</v>
      </c>
      <c r="AM6" s="9" t="s">
        <v>76</v>
      </c>
      <c r="AN6" s="42"/>
    </row>
    <row r="7" s="30" customFormat="1" ht="22.8" customHeight="1" spans="1:40">
      <c r="A7" s="37"/>
      <c r="B7" s="12"/>
      <c r="C7" s="12"/>
      <c r="D7" s="12"/>
      <c r="E7" s="12" t="s">
        <v>71</v>
      </c>
      <c r="F7" s="28">
        <v>183.65</v>
      </c>
      <c r="G7" s="28">
        <v>168.55</v>
      </c>
      <c r="H7" s="28">
        <v>168.55</v>
      </c>
      <c r="I7" s="28">
        <v>166.95</v>
      </c>
      <c r="J7" s="28">
        <v>1.6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>
        <v>15.1</v>
      </c>
      <c r="AB7" s="28">
        <v>15.1</v>
      </c>
      <c r="AC7" s="28">
        <v>12.1</v>
      </c>
      <c r="AD7" s="28">
        <v>3</v>
      </c>
      <c r="AE7" s="28"/>
      <c r="AF7" s="28"/>
      <c r="AG7" s="28"/>
      <c r="AH7" s="28"/>
      <c r="AI7" s="28"/>
      <c r="AJ7" s="28"/>
      <c r="AN7" s="42"/>
    </row>
    <row r="8" s="30" customFormat="1" ht="22.8" customHeight="1" spans="1:40">
      <c r="A8" s="37"/>
      <c r="B8" s="38" t="s">
        <v>22</v>
      </c>
      <c r="C8" s="38" t="s">
        <v>22</v>
      </c>
      <c r="D8" s="39"/>
      <c r="E8" s="39" t="s">
        <v>22</v>
      </c>
      <c r="F8" s="16">
        <v>183.65</v>
      </c>
      <c r="G8" s="16">
        <v>168.55</v>
      </c>
      <c r="H8" s="16">
        <v>168.55</v>
      </c>
      <c r="I8" s="16">
        <v>166.95</v>
      </c>
      <c r="J8" s="16">
        <v>1.6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28">
        <v>15.1</v>
      </c>
      <c r="AB8" s="28">
        <v>15.1</v>
      </c>
      <c r="AC8" s="28">
        <v>12.1</v>
      </c>
      <c r="AD8" s="28">
        <v>3</v>
      </c>
      <c r="AE8" s="16"/>
      <c r="AF8" s="16"/>
      <c r="AG8" s="16"/>
      <c r="AH8" s="16"/>
      <c r="AI8" s="16"/>
      <c r="AJ8" s="16"/>
      <c r="AN8" s="42"/>
    </row>
    <row r="9" s="30" customFormat="1" ht="22.8" customHeight="1" spans="1:40">
      <c r="A9" s="37"/>
      <c r="B9" s="38" t="s">
        <v>22</v>
      </c>
      <c r="C9" s="38" t="s">
        <v>22</v>
      </c>
      <c r="D9" s="39"/>
      <c r="E9" s="39" t="s">
        <v>149</v>
      </c>
      <c r="F9" s="16">
        <v>183.65</v>
      </c>
      <c r="G9" s="16">
        <v>168.55</v>
      </c>
      <c r="H9" s="16">
        <v>168.55</v>
      </c>
      <c r="I9" s="16">
        <v>166.95</v>
      </c>
      <c r="J9" s="16">
        <v>1.6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42"/>
    </row>
    <row r="10" s="30" customFormat="1" ht="22.8" customHeight="1" spans="1:40">
      <c r="A10" s="37"/>
      <c r="B10" s="38" t="s">
        <v>22</v>
      </c>
      <c r="C10" s="38" t="s">
        <v>22</v>
      </c>
      <c r="D10" s="39"/>
      <c r="E10" s="39" t="s">
        <v>150</v>
      </c>
      <c r="F10" s="16">
        <v>147.52</v>
      </c>
      <c r="G10" s="16">
        <v>143.39</v>
      </c>
      <c r="H10" s="16">
        <v>143.39</v>
      </c>
      <c r="I10" s="16">
        <v>143.39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42"/>
    </row>
    <row r="11" s="30" customFormat="1" ht="22.8" customHeight="1" spans="1:40">
      <c r="A11" s="37"/>
      <c r="B11" s="38" t="s">
        <v>22</v>
      </c>
      <c r="C11" s="38" t="s">
        <v>22</v>
      </c>
      <c r="D11" s="39"/>
      <c r="E11" s="39" t="s">
        <v>151</v>
      </c>
      <c r="F11" s="16">
        <v>56.55</v>
      </c>
      <c r="G11" s="16">
        <v>56.55</v>
      </c>
      <c r="H11" s="16">
        <v>56.55</v>
      </c>
      <c r="I11" s="16">
        <v>56.55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42"/>
    </row>
    <row r="12" s="30" customFormat="1" ht="22.8" customHeight="1" spans="2:40">
      <c r="B12" s="38" t="s">
        <v>22</v>
      </c>
      <c r="C12" s="38" t="s">
        <v>22</v>
      </c>
      <c r="D12" s="39"/>
      <c r="E12" s="39" t="s">
        <v>152</v>
      </c>
      <c r="F12" s="16">
        <v>29.18</v>
      </c>
      <c r="G12" s="16">
        <v>29.18</v>
      </c>
      <c r="H12" s="16">
        <v>29.18</v>
      </c>
      <c r="I12" s="16">
        <v>29.18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42"/>
    </row>
    <row r="13" s="30" customFormat="1" ht="22.8" customHeight="1" spans="2:40">
      <c r="B13" s="38" t="s">
        <v>22</v>
      </c>
      <c r="C13" s="38" t="s">
        <v>22</v>
      </c>
      <c r="D13" s="39"/>
      <c r="E13" s="39" t="s">
        <v>153</v>
      </c>
      <c r="F13" s="16">
        <v>2.68</v>
      </c>
      <c r="G13" s="16">
        <v>2.68</v>
      </c>
      <c r="H13" s="16">
        <v>2.68</v>
      </c>
      <c r="I13" s="16">
        <v>2.68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42"/>
    </row>
    <row r="14" s="30" customFormat="1" ht="22.8" customHeight="1" spans="1:40">
      <c r="A14" s="37"/>
      <c r="B14" s="38" t="s">
        <v>154</v>
      </c>
      <c r="C14" s="38" t="s">
        <v>155</v>
      </c>
      <c r="D14" s="39" t="s">
        <v>156</v>
      </c>
      <c r="E14" s="39" t="s">
        <v>157</v>
      </c>
      <c r="F14" s="16">
        <v>2.68</v>
      </c>
      <c r="G14" s="16">
        <v>2.68</v>
      </c>
      <c r="H14" s="16">
        <v>2.68</v>
      </c>
      <c r="I14" s="16">
        <v>2.68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42"/>
    </row>
    <row r="15" s="30" customFormat="1" ht="22.8" customHeight="1" spans="2:40">
      <c r="B15" s="38" t="s">
        <v>22</v>
      </c>
      <c r="C15" s="38" t="s">
        <v>22</v>
      </c>
      <c r="D15" s="39"/>
      <c r="E15" s="39" t="s">
        <v>158</v>
      </c>
      <c r="F15" s="16">
        <v>17.49</v>
      </c>
      <c r="G15" s="16">
        <v>17.49</v>
      </c>
      <c r="H15" s="16">
        <v>17.49</v>
      </c>
      <c r="I15" s="16">
        <v>17.49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>
        <v>3.38</v>
      </c>
      <c r="AB15" s="16">
        <v>3.38</v>
      </c>
      <c r="AC15" s="16">
        <v>3.38</v>
      </c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42"/>
    </row>
    <row r="16" s="30" customFormat="1" ht="22.8" customHeight="1" spans="2:40">
      <c r="B16" s="38" t="s">
        <v>22</v>
      </c>
      <c r="C16" s="38" t="s">
        <v>22</v>
      </c>
      <c r="D16" s="39"/>
      <c r="E16" s="39" t="s">
        <v>159</v>
      </c>
      <c r="F16" s="16">
        <v>19.69</v>
      </c>
      <c r="G16" s="16">
        <v>16.31</v>
      </c>
      <c r="H16" s="16">
        <v>16.31</v>
      </c>
      <c r="I16" s="16">
        <v>16.31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>
        <v>0.75</v>
      </c>
      <c r="AB16" s="16">
        <v>0.75</v>
      </c>
      <c r="AC16" s="16">
        <v>0.75</v>
      </c>
      <c r="AD16" s="16"/>
      <c r="AE16" s="16"/>
      <c r="AF16" s="16"/>
      <c r="AG16" s="16"/>
      <c r="AH16" s="16"/>
      <c r="AI16" s="16"/>
      <c r="AJ16" s="16"/>
      <c r="AM16" s="16"/>
      <c r="AN16" s="42"/>
    </row>
    <row r="17" s="30" customFormat="1" ht="22.8" customHeight="1" spans="2:40">
      <c r="B17" s="38" t="s">
        <v>22</v>
      </c>
      <c r="C17" s="38" t="s">
        <v>22</v>
      </c>
      <c r="D17" s="39"/>
      <c r="E17" s="39" t="s">
        <v>160</v>
      </c>
      <c r="F17" s="16">
        <v>8.91</v>
      </c>
      <c r="G17" s="16">
        <v>8.16</v>
      </c>
      <c r="H17" s="16">
        <v>8.16</v>
      </c>
      <c r="I17" s="16">
        <v>8.16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M17" s="16"/>
      <c r="AN17" s="42"/>
    </row>
    <row r="18" s="30" customFormat="1" ht="22.8" customHeight="1" spans="2:40">
      <c r="B18" s="38" t="s">
        <v>22</v>
      </c>
      <c r="C18" s="38" t="s">
        <v>22</v>
      </c>
      <c r="D18" s="39"/>
      <c r="E18" s="39" t="s">
        <v>161</v>
      </c>
      <c r="F18" s="16">
        <v>0.78</v>
      </c>
      <c r="G18" s="16">
        <v>0.78</v>
      </c>
      <c r="H18" s="16">
        <v>0.78</v>
      </c>
      <c r="I18" s="16">
        <v>0.78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42"/>
    </row>
    <row r="19" s="30" customFormat="1" ht="22.8" customHeight="1" spans="1:40">
      <c r="A19" s="37"/>
      <c r="B19" s="38" t="s">
        <v>154</v>
      </c>
      <c r="C19" s="38" t="s">
        <v>162</v>
      </c>
      <c r="D19" s="39" t="s">
        <v>156</v>
      </c>
      <c r="E19" s="39" t="s">
        <v>163</v>
      </c>
      <c r="F19" s="16">
        <v>0.27</v>
      </c>
      <c r="G19" s="16">
        <v>0.27</v>
      </c>
      <c r="H19" s="16">
        <v>0.27</v>
      </c>
      <c r="I19" s="16">
        <v>0.27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42"/>
    </row>
    <row r="20" s="30" customFormat="1" ht="22.8" customHeight="1" spans="1:40">
      <c r="A20" s="37"/>
      <c r="B20" s="38" t="s">
        <v>154</v>
      </c>
      <c r="C20" s="38" t="s">
        <v>162</v>
      </c>
      <c r="D20" s="39" t="s">
        <v>156</v>
      </c>
      <c r="E20" s="39" t="s">
        <v>164</v>
      </c>
      <c r="F20" s="16">
        <v>0.51</v>
      </c>
      <c r="G20" s="16">
        <v>0.51</v>
      </c>
      <c r="H20" s="16">
        <v>0.51</v>
      </c>
      <c r="I20" s="16">
        <v>0.51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42"/>
    </row>
    <row r="21" s="30" customFormat="1" ht="22.8" customHeight="1" spans="2:40">
      <c r="B21" s="38" t="s">
        <v>22</v>
      </c>
      <c r="C21" s="38" t="s">
        <v>22</v>
      </c>
      <c r="D21" s="39"/>
      <c r="E21" s="39" t="s">
        <v>165</v>
      </c>
      <c r="F21" s="16">
        <v>12.24</v>
      </c>
      <c r="G21" s="16">
        <v>12.24</v>
      </c>
      <c r="H21" s="16">
        <v>12.24</v>
      </c>
      <c r="I21" s="16">
        <v>12.24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42"/>
    </row>
    <row r="22" s="30" customFormat="1" ht="22.8" customHeight="1" spans="2:40">
      <c r="B22" s="38" t="s">
        <v>22</v>
      </c>
      <c r="C22" s="38" t="s">
        <v>22</v>
      </c>
      <c r="D22" s="39"/>
      <c r="E22" s="39" t="s">
        <v>166</v>
      </c>
      <c r="F22" s="16">
        <v>36.11</v>
      </c>
      <c r="G22" s="16">
        <v>25.14</v>
      </c>
      <c r="H22" s="16">
        <v>25.14</v>
      </c>
      <c r="I22" s="16">
        <v>23.54</v>
      </c>
      <c r="J22" s="16">
        <v>1.6</v>
      </c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>
        <v>10.97</v>
      </c>
      <c r="AB22" s="16">
        <v>10.97</v>
      </c>
      <c r="AC22" s="16">
        <v>7.97</v>
      </c>
      <c r="AD22" s="16">
        <v>3</v>
      </c>
      <c r="AE22" s="16"/>
      <c r="AF22" s="16"/>
      <c r="AG22" s="16"/>
      <c r="AH22" s="16"/>
      <c r="AI22" s="16"/>
      <c r="AJ22" s="16"/>
      <c r="AN22" s="42"/>
    </row>
    <row r="23" s="30" customFormat="1" ht="22.8" customHeight="1" spans="1:40">
      <c r="A23" s="37"/>
      <c r="B23" s="38" t="s">
        <v>22</v>
      </c>
      <c r="C23" s="38" t="s">
        <v>22</v>
      </c>
      <c r="D23" s="39"/>
      <c r="E23" s="39" t="s">
        <v>167</v>
      </c>
      <c r="F23" s="16">
        <v>20.17</v>
      </c>
      <c r="G23" s="16">
        <v>9.2</v>
      </c>
      <c r="H23" s="16">
        <v>9.2</v>
      </c>
      <c r="I23" s="16">
        <v>7.6</v>
      </c>
      <c r="J23" s="16">
        <v>1.6</v>
      </c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>
        <v>10.97</v>
      </c>
      <c r="AB23" s="16">
        <v>10.97</v>
      </c>
      <c r="AC23" s="16">
        <v>7.97</v>
      </c>
      <c r="AD23" s="16">
        <v>3</v>
      </c>
      <c r="AE23" s="16"/>
      <c r="AF23" s="16"/>
      <c r="AG23" s="16"/>
      <c r="AH23" s="16"/>
      <c r="AI23" s="16"/>
      <c r="AJ23" s="16"/>
      <c r="AN23" s="42"/>
    </row>
    <row r="24" s="30" customFormat="1" ht="22.8" customHeight="1" spans="2:40">
      <c r="B24" s="38" t="s">
        <v>22</v>
      </c>
      <c r="C24" s="38" t="s">
        <v>22</v>
      </c>
      <c r="D24" s="39"/>
      <c r="E24" s="39" t="s">
        <v>168</v>
      </c>
      <c r="F24" s="16">
        <v>3</v>
      </c>
      <c r="G24" s="16">
        <v>3</v>
      </c>
      <c r="H24" s="16">
        <v>3</v>
      </c>
      <c r="I24" s="16">
        <v>3</v>
      </c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42"/>
    </row>
    <row r="25" s="30" customFormat="1" ht="22.8" customHeight="1" spans="2:40">
      <c r="B25" s="38" t="s">
        <v>22</v>
      </c>
      <c r="C25" s="38" t="s">
        <v>22</v>
      </c>
      <c r="D25" s="39"/>
      <c r="E25" s="39" t="s">
        <v>169</v>
      </c>
      <c r="F25" s="16">
        <v>3</v>
      </c>
      <c r="G25" s="16">
        <v>3</v>
      </c>
      <c r="H25" s="16">
        <v>3</v>
      </c>
      <c r="I25" s="16">
        <v>3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42"/>
    </row>
    <row r="26" s="30" customFormat="1" ht="22.8" customHeight="1" spans="2:40">
      <c r="B26" s="38" t="s">
        <v>22</v>
      </c>
      <c r="C26" s="38" t="s">
        <v>22</v>
      </c>
      <c r="D26" s="39"/>
      <c r="E26" s="39" t="s">
        <v>170</v>
      </c>
      <c r="F26" s="16">
        <v>1.8</v>
      </c>
      <c r="G26" s="16">
        <v>1.8</v>
      </c>
      <c r="H26" s="16">
        <v>1.8</v>
      </c>
      <c r="I26" s="16">
        <v>1.8</v>
      </c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42"/>
    </row>
    <row r="27" s="30" customFormat="1" ht="22.8" customHeight="1" spans="2:40">
      <c r="B27" s="38" t="s">
        <v>22</v>
      </c>
      <c r="C27" s="38" t="s">
        <v>22</v>
      </c>
      <c r="D27" s="39"/>
      <c r="E27" s="39" t="s">
        <v>171</v>
      </c>
      <c r="F27" s="16">
        <v>0.82</v>
      </c>
      <c r="G27" s="16">
        <v>0.82</v>
      </c>
      <c r="H27" s="16">
        <v>0.82</v>
      </c>
      <c r="I27" s="16">
        <v>0.82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42"/>
    </row>
    <row r="28" s="30" customFormat="1" ht="22.8" customHeight="1" spans="2:40">
      <c r="B28" s="38" t="s">
        <v>22</v>
      </c>
      <c r="C28" s="38" t="s">
        <v>22</v>
      </c>
      <c r="D28" s="39"/>
      <c r="E28" s="39" t="s">
        <v>172</v>
      </c>
      <c r="F28" s="16">
        <v>1.02</v>
      </c>
      <c r="G28" s="16">
        <v>1.02</v>
      </c>
      <c r="H28" s="16">
        <v>1.02</v>
      </c>
      <c r="I28" s="16">
        <v>1.02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42"/>
    </row>
    <row r="29" s="30" customFormat="1" ht="22.8" customHeight="1" spans="2:40">
      <c r="B29" s="38" t="s">
        <v>22</v>
      </c>
      <c r="C29" s="38" t="s">
        <v>22</v>
      </c>
      <c r="D29" s="39"/>
      <c r="E29" s="39" t="s">
        <v>173</v>
      </c>
      <c r="F29" s="16">
        <v>6.3</v>
      </c>
      <c r="G29" s="16">
        <v>6.3</v>
      </c>
      <c r="H29" s="16">
        <v>6.3</v>
      </c>
      <c r="I29" s="16">
        <v>6.3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42"/>
    </row>
    <row r="30" s="30" customFormat="1" ht="22.8" customHeight="1" spans="1:40">
      <c r="A30" s="37"/>
      <c r="B30" s="38" t="s">
        <v>174</v>
      </c>
      <c r="C30" s="38" t="s">
        <v>175</v>
      </c>
      <c r="D30" s="39" t="s">
        <v>156</v>
      </c>
      <c r="E30" s="39" t="s">
        <v>176</v>
      </c>
      <c r="F30" s="16">
        <v>6.3</v>
      </c>
      <c r="G30" s="16">
        <v>6.3</v>
      </c>
      <c r="H30" s="16">
        <v>6.3</v>
      </c>
      <c r="I30" s="16">
        <v>6.3</v>
      </c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42"/>
    </row>
    <row r="31" s="30" customFormat="1" ht="22.8" customHeight="1" spans="2:40">
      <c r="B31" s="38" t="s">
        <v>22</v>
      </c>
      <c r="C31" s="38" t="s">
        <v>22</v>
      </c>
      <c r="D31" s="39"/>
      <c r="E31" s="39" t="s">
        <v>177</v>
      </c>
      <c r="F31" s="16">
        <v>0.02</v>
      </c>
      <c r="G31" s="16">
        <v>0.02</v>
      </c>
      <c r="H31" s="16">
        <v>0.02</v>
      </c>
      <c r="I31" s="16">
        <v>0.02</v>
      </c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42"/>
    </row>
    <row r="32" s="30" customFormat="1" ht="22.8" customHeight="1" spans="1:40">
      <c r="A32" s="37"/>
      <c r="B32" s="38" t="s">
        <v>22</v>
      </c>
      <c r="C32" s="38" t="s">
        <v>22</v>
      </c>
      <c r="D32" s="39"/>
      <c r="E32" s="39" t="s">
        <v>178</v>
      </c>
      <c r="F32" s="16">
        <v>0.02</v>
      </c>
      <c r="G32" s="16">
        <v>0.02</v>
      </c>
      <c r="H32" s="16">
        <v>0.02</v>
      </c>
      <c r="I32" s="16">
        <v>0.02</v>
      </c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42"/>
    </row>
    <row r="33" s="30" customFormat="1" ht="9.75" customHeight="1" spans="1:40">
      <c r="A33" s="40"/>
      <c r="B33" s="40"/>
      <c r="C33" s="40"/>
      <c r="D33" s="41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3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D5:D6"/>
    <mergeCell ref="E5:E6"/>
    <mergeCell ref="F4:F6"/>
    <mergeCell ref="G5:G6"/>
    <mergeCell ref="Q5:Q6"/>
    <mergeCell ref="AA5:AA6"/>
  </mergeCells>
  <pageMargins left="0.75" right="0.75" top="0.26875" bottom="0.2687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5"/>
  <sheetViews>
    <sheetView tabSelected="1" workbookViewId="0">
      <pane ySplit="6" topLeftCell="A7" activePane="bottomLeft" state="frozen"/>
      <selection/>
      <selection pane="bottomLeft" activeCell="H17" sqref="H17"/>
    </sheetView>
  </sheetViews>
  <sheetFormatPr defaultColWidth="9" defaultRowHeight="14.25"/>
  <cols>
    <col min="1" max="1" width="1.53333333333333" style="30" customWidth="1"/>
    <col min="2" max="4" width="6.15" style="30" customWidth="1"/>
    <col min="5" max="5" width="16.825" style="30" customWidth="1"/>
    <col min="6" max="6" width="41.0333333333333" style="30" customWidth="1"/>
    <col min="7" max="9" width="16.4083333333333" style="30" customWidth="1"/>
    <col min="10" max="10" width="1.53333333333333" style="30" customWidth="1"/>
    <col min="11" max="12" width="9.76666666666667" style="30" customWidth="1"/>
    <col min="13" max="16384" width="9" style="30"/>
  </cols>
  <sheetData>
    <row r="1" s="30" customFormat="1" ht="16.35" customHeight="1" spans="1:10">
      <c r="A1" s="33"/>
      <c r="B1" s="31"/>
      <c r="C1" s="31"/>
      <c r="D1" s="31"/>
      <c r="E1" s="32"/>
      <c r="F1" s="32"/>
      <c r="G1" s="20" t="s">
        <v>179</v>
      </c>
      <c r="H1" s="20"/>
      <c r="I1" s="20"/>
      <c r="J1" s="48"/>
    </row>
    <row r="2" s="30" customFormat="1" ht="22.8" customHeight="1" spans="1:10">
      <c r="A2" s="33"/>
      <c r="B2" s="5" t="s">
        <v>180</v>
      </c>
      <c r="C2" s="5"/>
      <c r="D2" s="5"/>
      <c r="E2" s="5"/>
      <c r="F2" s="5"/>
      <c r="G2" s="5"/>
      <c r="H2" s="5"/>
      <c r="I2" s="5"/>
      <c r="J2" s="48" t="s">
        <v>22</v>
      </c>
    </row>
    <row r="3" s="30" customFormat="1" ht="19.55" customHeight="1" spans="1:10">
      <c r="A3" s="35"/>
      <c r="B3" s="7" t="s">
        <v>4</v>
      </c>
      <c r="C3" s="7"/>
      <c r="D3" s="7"/>
      <c r="E3" s="7"/>
      <c r="F3" s="7"/>
      <c r="G3" s="35"/>
      <c r="H3" s="44"/>
      <c r="I3" s="36" t="s">
        <v>5</v>
      </c>
      <c r="J3" s="48"/>
    </row>
    <row r="4" s="30" customFormat="1" ht="24.4" customHeight="1" spans="1:10">
      <c r="A4" s="3"/>
      <c r="B4" s="9" t="s">
        <v>8</v>
      </c>
      <c r="C4" s="9"/>
      <c r="D4" s="9"/>
      <c r="E4" s="9"/>
      <c r="F4" s="9"/>
      <c r="G4" s="9" t="s">
        <v>58</v>
      </c>
      <c r="H4" s="27" t="s">
        <v>181</v>
      </c>
      <c r="I4" s="27" t="s">
        <v>143</v>
      </c>
      <c r="J4" s="42"/>
    </row>
    <row r="5" s="30" customFormat="1" ht="24.4" customHeight="1" spans="1:10">
      <c r="A5" s="3"/>
      <c r="B5" s="9" t="s">
        <v>79</v>
      </c>
      <c r="C5" s="9"/>
      <c r="D5" s="9"/>
      <c r="E5" s="9" t="s">
        <v>69</v>
      </c>
      <c r="F5" s="9" t="s">
        <v>70</v>
      </c>
      <c r="G5" s="9"/>
      <c r="H5" s="27"/>
      <c r="I5" s="27"/>
      <c r="J5" s="42"/>
    </row>
    <row r="6" s="30" customFormat="1" ht="24.4" customHeight="1" spans="1:10">
      <c r="A6" s="10"/>
      <c r="B6" s="9" t="s">
        <v>80</v>
      </c>
      <c r="C6" s="9" t="s">
        <v>81</v>
      </c>
      <c r="D6" s="9" t="s">
        <v>82</v>
      </c>
      <c r="E6" s="9"/>
      <c r="F6" s="9"/>
      <c r="G6" s="9"/>
      <c r="H6" s="27"/>
      <c r="I6" s="27"/>
      <c r="J6" s="24"/>
    </row>
    <row r="7" s="30" customFormat="1" ht="22.8" customHeight="1" spans="1:10">
      <c r="A7" s="45"/>
      <c r="B7" s="12"/>
      <c r="C7" s="12"/>
      <c r="D7" s="12"/>
      <c r="E7" s="12"/>
      <c r="F7" s="12" t="s">
        <v>71</v>
      </c>
      <c r="G7" s="28">
        <v>183.65</v>
      </c>
      <c r="H7" s="28">
        <v>168.55</v>
      </c>
      <c r="I7" s="28">
        <v>15.1</v>
      </c>
      <c r="J7" s="25"/>
    </row>
    <row r="8" s="30" customFormat="1" ht="22.8" customHeight="1" spans="1:10">
      <c r="A8" s="10"/>
      <c r="B8" s="14"/>
      <c r="C8" s="14"/>
      <c r="D8" s="14"/>
      <c r="E8" s="14"/>
      <c r="F8" s="14" t="s">
        <v>22</v>
      </c>
      <c r="G8" s="16"/>
      <c r="H8" s="16"/>
      <c r="I8" s="16"/>
      <c r="J8" s="48"/>
    </row>
    <row r="9" s="30" customFormat="1" ht="22.8" customHeight="1" spans="1:10">
      <c r="A9" s="10"/>
      <c r="B9" s="14"/>
      <c r="C9" s="14"/>
      <c r="D9" s="14"/>
      <c r="E9" s="14"/>
      <c r="F9" s="14" t="s">
        <v>182</v>
      </c>
      <c r="G9" s="16">
        <v>183.65</v>
      </c>
      <c r="H9" s="16">
        <v>168.55</v>
      </c>
      <c r="I9" s="16">
        <v>15.1</v>
      </c>
      <c r="J9" s="48"/>
    </row>
    <row r="10" s="30" customFormat="1" ht="22.8" customHeight="1" spans="1:10">
      <c r="A10" s="10"/>
      <c r="B10" s="14" t="s">
        <v>83</v>
      </c>
      <c r="C10" s="14" t="s">
        <v>183</v>
      </c>
      <c r="D10" s="14" t="s">
        <v>84</v>
      </c>
      <c r="E10" s="14" t="s">
        <v>184</v>
      </c>
      <c r="F10" s="14" t="s">
        <v>85</v>
      </c>
      <c r="G10" s="16">
        <v>138.21</v>
      </c>
      <c r="H10" s="17">
        <v>130.24</v>
      </c>
      <c r="I10" s="17">
        <v>7.97</v>
      </c>
      <c r="J10" s="24"/>
    </row>
    <row r="11" s="30" customFormat="1" ht="22.8" customHeight="1" spans="1:10">
      <c r="A11" s="10"/>
      <c r="B11" s="14" t="s">
        <v>91</v>
      </c>
      <c r="C11" s="14" t="s">
        <v>92</v>
      </c>
      <c r="D11" s="14" t="s">
        <v>92</v>
      </c>
      <c r="E11" s="14" t="s">
        <v>184</v>
      </c>
      <c r="F11" s="14" t="s">
        <v>93</v>
      </c>
      <c r="G11" s="16">
        <v>19.69</v>
      </c>
      <c r="H11" s="17">
        <v>16.31</v>
      </c>
      <c r="I11" s="17">
        <v>3.38</v>
      </c>
      <c r="J11" s="24"/>
    </row>
    <row r="12" s="30" customFormat="1" ht="22.8" customHeight="1" spans="1:10">
      <c r="A12" s="10"/>
      <c r="B12" s="14" t="s">
        <v>94</v>
      </c>
      <c r="C12" s="14" t="s">
        <v>95</v>
      </c>
      <c r="D12" s="14" t="s">
        <v>84</v>
      </c>
      <c r="E12" s="14" t="s">
        <v>184</v>
      </c>
      <c r="F12" s="14" t="s">
        <v>96</v>
      </c>
      <c r="G12" s="16">
        <v>8.91</v>
      </c>
      <c r="H12" s="17">
        <v>8.16</v>
      </c>
      <c r="I12" s="17">
        <v>0.75</v>
      </c>
      <c r="J12" s="24"/>
    </row>
    <row r="13" s="30" customFormat="1" ht="22.8" customHeight="1" spans="1:10">
      <c r="A13" s="10"/>
      <c r="B13" s="14" t="s">
        <v>97</v>
      </c>
      <c r="C13" s="14" t="s">
        <v>86</v>
      </c>
      <c r="D13" s="14" t="s">
        <v>84</v>
      </c>
      <c r="E13" s="14" t="s">
        <v>184</v>
      </c>
      <c r="F13" s="14" t="s">
        <v>98</v>
      </c>
      <c r="G13" s="16">
        <v>12.24</v>
      </c>
      <c r="H13" s="17">
        <v>12.24</v>
      </c>
      <c r="I13" s="17"/>
      <c r="J13" s="24"/>
    </row>
    <row r="14" s="30" customFormat="1" ht="23" customHeight="1" spans="2:8">
      <c r="B14" s="46">
        <v>201</v>
      </c>
      <c r="C14" s="46">
        <v>31</v>
      </c>
      <c r="D14" s="47" t="s">
        <v>86</v>
      </c>
      <c r="E14" s="46">
        <v>153</v>
      </c>
      <c r="F14" s="30" t="s">
        <v>185</v>
      </c>
      <c r="G14" s="30">
        <v>1.6</v>
      </c>
      <c r="H14" s="30">
        <v>1.6</v>
      </c>
    </row>
    <row r="15" s="30" customFormat="1" spans="2:9">
      <c r="B15" s="46">
        <v>201</v>
      </c>
      <c r="C15" s="47" t="s">
        <v>88</v>
      </c>
      <c r="D15" s="47" t="s">
        <v>89</v>
      </c>
      <c r="E15" s="46">
        <v>153</v>
      </c>
      <c r="F15" s="30" t="s">
        <v>90</v>
      </c>
      <c r="G15" s="30">
        <v>3</v>
      </c>
      <c r="I15" s="30">
        <v>3</v>
      </c>
    </row>
  </sheetData>
  <mergeCells count="12">
    <mergeCell ref="B1:D1"/>
    <mergeCell ref="G1:I1"/>
    <mergeCell ref="B2:I2"/>
    <mergeCell ref="B3:F3"/>
    <mergeCell ref="B4:F4"/>
    <mergeCell ref="B5:D5"/>
    <mergeCell ref="A10:A13"/>
    <mergeCell ref="E5:E6"/>
    <mergeCell ref="F5:F6"/>
    <mergeCell ref="G4:G6"/>
    <mergeCell ref="H4:H6"/>
    <mergeCell ref="I4:I6"/>
  </mergeCells>
  <pageMargins left="0.75" right="0.75" top="0.26875" bottom="0.26875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3"/>
  <sheetViews>
    <sheetView workbookViewId="0">
      <pane ySplit="6" topLeftCell="A7" activePane="bottomLeft" state="frozen"/>
      <selection/>
      <selection pane="bottomLeft" activeCell="H12" sqref="H12"/>
    </sheetView>
  </sheetViews>
  <sheetFormatPr defaultColWidth="9" defaultRowHeight="14.25"/>
  <cols>
    <col min="1" max="1" width="1.53333333333333" style="30" customWidth="1"/>
    <col min="2" max="3" width="6.15" style="30" customWidth="1"/>
    <col min="4" max="4" width="16.4083333333333" style="30" customWidth="1"/>
    <col min="5" max="5" width="41.0333333333333" style="30" customWidth="1"/>
    <col min="6" max="8" width="16.4083333333333" style="30" customWidth="1"/>
    <col min="9" max="9" width="1.53333333333333" style="30" customWidth="1"/>
    <col min="10" max="10" width="9.76666666666667" style="30" customWidth="1"/>
    <col min="11" max="16384" width="9" style="30"/>
  </cols>
  <sheetData>
    <row r="1" s="30" customFormat="1" ht="16.35" customHeight="1" spans="1:9">
      <c r="A1" s="31"/>
      <c r="B1" s="31"/>
      <c r="C1" s="31"/>
      <c r="D1" s="32"/>
      <c r="E1" s="32"/>
      <c r="F1" s="33"/>
      <c r="G1" s="33"/>
      <c r="H1" s="34" t="s">
        <v>186</v>
      </c>
      <c r="I1" s="42"/>
    </row>
    <row r="2" s="30" customFormat="1" ht="22.8" customHeight="1" spans="1:9">
      <c r="A2" s="33"/>
      <c r="B2" s="5" t="s">
        <v>187</v>
      </c>
      <c r="C2" s="5"/>
      <c r="D2" s="5"/>
      <c r="E2" s="5"/>
      <c r="F2" s="5"/>
      <c r="G2" s="5"/>
      <c r="H2" s="5"/>
      <c r="I2" s="42"/>
    </row>
    <row r="3" s="30" customFormat="1" ht="19.55" customHeight="1" spans="1:9">
      <c r="A3" s="35"/>
      <c r="B3" s="7" t="s">
        <v>4</v>
      </c>
      <c r="C3" s="7"/>
      <c r="D3" s="7"/>
      <c r="E3" s="7"/>
      <c r="G3" s="35"/>
      <c r="H3" s="36" t="s">
        <v>5</v>
      </c>
      <c r="I3" s="42"/>
    </row>
    <row r="4" s="30" customFormat="1" ht="24.4" customHeight="1" spans="1:9">
      <c r="A4" s="37"/>
      <c r="B4" s="9" t="s">
        <v>8</v>
      </c>
      <c r="C4" s="9"/>
      <c r="D4" s="9"/>
      <c r="E4" s="9"/>
      <c r="F4" s="9" t="s">
        <v>75</v>
      </c>
      <c r="G4" s="9"/>
      <c r="H4" s="9"/>
      <c r="I4" s="42"/>
    </row>
    <row r="5" s="30" customFormat="1" ht="24.4" customHeight="1" spans="1:9">
      <c r="A5" s="37"/>
      <c r="B5" s="9" t="s">
        <v>79</v>
      </c>
      <c r="C5" s="9"/>
      <c r="D5" s="9" t="s">
        <v>69</v>
      </c>
      <c r="E5" s="9" t="s">
        <v>70</v>
      </c>
      <c r="F5" s="9" t="s">
        <v>58</v>
      </c>
      <c r="G5" s="9" t="s">
        <v>188</v>
      </c>
      <c r="H5" s="9" t="s">
        <v>189</v>
      </c>
      <c r="I5" s="42"/>
    </row>
    <row r="6" s="30" customFormat="1" ht="24.4" customHeight="1" spans="1:9">
      <c r="A6" s="3"/>
      <c r="B6" s="9" t="s">
        <v>80</v>
      </c>
      <c r="C6" s="9" t="s">
        <v>81</v>
      </c>
      <c r="D6" s="9"/>
      <c r="E6" s="9"/>
      <c r="F6" s="9"/>
      <c r="G6" s="9"/>
      <c r="H6" s="9"/>
      <c r="I6" s="42"/>
    </row>
    <row r="7" s="30" customFormat="1" ht="22.8" customHeight="1" spans="1:9">
      <c r="A7" s="37"/>
      <c r="B7" s="12"/>
      <c r="C7" s="12"/>
      <c r="D7" s="12"/>
      <c r="E7" s="12" t="s">
        <v>71</v>
      </c>
      <c r="F7" s="28">
        <v>179.05</v>
      </c>
      <c r="G7" s="28">
        <v>155.68</v>
      </c>
      <c r="H7" s="28">
        <v>23.37</v>
      </c>
      <c r="I7" s="42"/>
    </row>
    <row r="8" s="30" customFormat="1" ht="22.8" customHeight="1" spans="1:9">
      <c r="A8" s="37"/>
      <c r="B8" s="38" t="s">
        <v>22</v>
      </c>
      <c r="C8" s="38" t="s">
        <v>22</v>
      </c>
      <c r="D8" s="39"/>
      <c r="E8" s="39" t="s">
        <v>22</v>
      </c>
      <c r="F8" s="16">
        <v>179.05</v>
      </c>
      <c r="G8" s="16">
        <v>155.68</v>
      </c>
      <c r="H8" s="16">
        <v>23.37</v>
      </c>
      <c r="I8" s="42"/>
    </row>
    <row r="9" s="30" customFormat="1" ht="22.8" customHeight="1" spans="1:9">
      <c r="A9" s="37"/>
      <c r="B9" s="38" t="s">
        <v>22</v>
      </c>
      <c r="C9" s="38" t="s">
        <v>22</v>
      </c>
      <c r="D9" s="39" t="s">
        <v>156</v>
      </c>
      <c r="E9" s="39" t="s">
        <v>190</v>
      </c>
      <c r="F9" s="16">
        <v>179.05</v>
      </c>
      <c r="G9" s="16">
        <v>155.68</v>
      </c>
      <c r="H9" s="16">
        <v>23.37</v>
      </c>
      <c r="I9" s="42"/>
    </row>
    <row r="10" s="30" customFormat="1" ht="22.8" customHeight="1" spans="1:9">
      <c r="A10" s="37"/>
      <c r="B10" s="38" t="s">
        <v>22</v>
      </c>
      <c r="C10" s="38" t="s">
        <v>22</v>
      </c>
      <c r="D10" s="39" t="s">
        <v>191</v>
      </c>
      <c r="E10" s="39" t="s">
        <v>192</v>
      </c>
      <c r="F10" s="16">
        <v>147.52</v>
      </c>
      <c r="G10" s="16">
        <v>147.52</v>
      </c>
      <c r="H10" s="16"/>
      <c r="I10" s="42"/>
    </row>
    <row r="11" s="30" customFormat="1" ht="22.8" customHeight="1" spans="1:9">
      <c r="A11" s="37"/>
      <c r="B11" s="38" t="s">
        <v>154</v>
      </c>
      <c r="C11" s="38" t="s">
        <v>193</v>
      </c>
      <c r="D11" s="39" t="s">
        <v>194</v>
      </c>
      <c r="E11" s="39" t="s">
        <v>195</v>
      </c>
      <c r="F11" s="16">
        <v>56.55</v>
      </c>
      <c r="G11" s="16">
        <v>56.55</v>
      </c>
      <c r="H11" s="16"/>
      <c r="I11" s="42"/>
    </row>
    <row r="12" s="30" customFormat="1" ht="22.8" customHeight="1" spans="2:9">
      <c r="B12" s="38" t="s">
        <v>154</v>
      </c>
      <c r="C12" s="38" t="s">
        <v>196</v>
      </c>
      <c r="D12" s="39" t="s">
        <v>197</v>
      </c>
      <c r="E12" s="39" t="s">
        <v>198</v>
      </c>
      <c r="F12" s="16">
        <v>29.18</v>
      </c>
      <c r="G12" s="16">
        <v>29.18</v>
      </c>
      <c r="H12" s="16"/>
      <c r="I12" s="42"/>
    </row>
    <row r="13" s="30" customFormat="1" ht="22.8" customHeight="1" spans="2:9">
      <c r="B13" s="38" t="s">
        <v>154</v>
      </c>
      <c r="C13" s="38" t="s">
        <v>155</v>
      </c>
      <c r="D13" s="39" t="s">
        <v>199</v>
      </c>
      <c r="E13" s="39" t="s">
        <v>200</v>
      </c>
      <c r="F13" s="16">
        <v>2.68</v>
      </c>
      <c r="G13" s="16">
        <v>2.68</v>
      </c>
      <c r="H13" s="16"/>
      <c r="I13" s="42"/>
    </row>
    <row r="14" s="30" customFormat="1" ht="22.8" customHeight="1" spans="1:9">
      <c r="A14" s="37"/>
      <c r="B14" s="38" t="s">
        <v>154</v>
      </c>
      <c r="C14" s="38" t="s">
        <v>155</v>
      </c>
      <c r="D14" s="39" t="s">
        <v>201</v>
      </c>
      <c r="E14" s="39" t="s">
        <v>202</v>
      </c>
      <c r="F14" s="16">
        <v>2.68</v>
      </c>
      <c r="G14" s="16">
        <v>2.68</v>
      </c>
      <c r="H14" s="16"/>
      <c r="I14" s="42"/>
    </row>
    <row r="15" s="30" customFormat="1" ht="22.8" customHeight="1" spans="2:9">
      <c r="B15" s="38" t="s">
        <v>154</v>
      </c>
      <c r="C15" s="38" t="s">
        <v>203</v>
      </c>
      <c r="D15" s="39" t="s">
        <v>204</v>
      </c>
      <c r="E15" s="39" t="s">
        <v>205</v>
      </c>
      <c r="F15" s="16">
        <v>17.49</v>
      </c>
      <c r="G15" s="16">
        <v>17.49</v>
      </c>
      <c r="H15" s="16"/>
      <c r="I15" s="42"/>
    </row>
    <row r="16" s="30" customFormat="1" ht="22.8" customHeight="1" spans="2:9">
      <c r="B16" s="38" t="s">
        <v>154</v>
      </c>
      <c r="C16" s="38" t="s">
        <v>206</v>
      </c>
      <c r="D16" s="39" t="s">
        <v>207</v>
      </c>
      <c r="E16" s="39" t="s">
        <v>208</v>
      </c>
      <c r="F16" s="16">
        <v>19.69</v>
      </c>
      <c r="G16" s="16">
        <v>19.69</v>
      </c>
      <c r="H16" s="16"/>
      <c r="I16" s="42"/>
    </row>
    <row r="17" s="30" customFormat="1" ht="22.8" customHeight="1" spans="2:9">
      <c r="B17" s="38" t="s">
        <v>154</v>
      </c>
      <c r="C17" s="38" t="s">
        <v>209</v>
      </c>
      <c r="D17" s="39" t="s">
        <v>210</v>
      </c>
      <c r="E17" s="39" t="s">
        <v>211</v>
      </c>
      <c r="F17" s="16">
        <v>8.91</v>
      </c>
      <c r="G17" s="16">
        <v>8.91</v>
      </c>
      <c r="H17" s="16"/>
      <c r="I17" s="42"/>
    </row>
    <row r="18" s="30" customFormat="1" ht="22.8" customHeight="1" spans="2:9">
      <c r="B18" s="38" t="s">
        <v>154</v>
      </c>
      <c r="C18" s="38" t="s">
        <v>162</v>
      </c>
      <c r="D18" s="39" t="s">
        <v>212</v>
      </c>
      <c r="E18" s="39" t="s">
        <v>213</v>
      </c>
      <c r="F18" s="16">
        <v>0.78</v>
      </c>
      <c r="G18" s="16">
        <v>0.78</v>
      </c>
      <c r="H18" s="16"/>
      <c r="I18" s="42"/>
    </row>
    <row r="19" s="30" customFormat="1" ht="22.8" customHeight="1" spans="1:9">
      <c r="A19" s="37"/>
      <c r="B19" s="38" t="s">
        <v>154</v>
      </c>
      <c r="C19" s="38" t="s">
        <v>162</v>
      </c>
      <c r="D19" s="39" t="s">
        <v>214</v>
      </c>
      <c r="E19" s="39" t="s">
        <v>215</v>
      </c>
      <c r="F19" s="16">
        <v>0.27</v>
      </c>
      <c r="G19" s="16">
        <v>0.27</v>
      </c>
      <c r="H19" s="16"/>
      <c r="I19" s="42"/>
    </row>
    <row r="20" s="30" customFormat="1" ht="22.8" customHeight="1" spans="1:9">
      <c r="A20" s="37"/>
      <c r="B20" s="38" t="s">
        <v>154</v>
      </c>
      <c r="C20" s="38" t="s">
        <v>162</v>
      </c>
      <c r="D20" s="39" t="s">
        <v>216</v>
      </c>
      <c r="E20" s="39" t="s">
        <v>217</v>
      </c>
      <c r="F20" s="16">
        <v>0.51</v>
      </c>
      <c r="G20" s="16">
        <v>0.51</v>
      </c>
      <c r="H20" s="16"/>
      <c r="I20" s="42"/>
    </row>
    <row r="21" s="30" customFormat="1" ht="22.8" customHeight="1" spans="2:9">
      <c r="B21" s="38" t="s">
        <v>154</v>
      </c>
      <c r="C21" s="38" t="s">
        <v>218</v>
      </c>
      <c r="D21" s="39" t="s">
        <v>219</v>
      </c>
      <c r="E21" s="39" t="s">
        <v>220</v>
      </c>
      <c r="F21" s="16">
        <v>12.24</v>
      </c>
      <c r="G21" s="16">
        <v>12.24</v>
      </c>
      <c r="H21" s="16"/>
      <c r="I21" s="42"/>
    </row>
    <row r="22" s="30" customFormat="1" ht="22.8" customHeight="1" spans="2:9">
      <c r="B22" s="38" t="s">
        <v>22</v>
      </c>
      <c r="C22" s="38" t="s">
        <v>22</v>
      </c>
      <c r="D22" s="39" t="s">
        <v>221</v>
      </c>
      <c r="E22" s="39" t="s">
        <v>222</v>
      </c>
      <c r="F22" s="16">
        <v>31.51</v>
      </c>
      <c r="G22" s="16">
        <v>8.14</v>
      </c>
      <c r="H22" s="16">
        <v>23.37</v>
      </c>
      <c r="I22" s="42"/>
    </row>
    <row r="23" s="30" customFormat="1" ht="22.8" customHeight="1" spans="1:9">
      <c r="A23" s="37"/>
      <c r="B23" s="38" t="s">
        <v>174</v>
      </c>
      <c r="C23" s="38" t="s">
        <v>193</v>
      </c>
      <c r="D23" s="39" t="s">
        <v>223</v>
      </c>
      <c r="E23" s="39" t="s">
        <v>224</v>
      </c>
      <c r="F23" s="16">
        <v>15.57</v>
      </c>
      <c r="G23" s="16"/>
      <c r="H23" s="16">
        <v>15.57</v>
      </c>
      <c r="I23" s="42"/>
    </row>
    <row r="24" s="30" customFormat="1" ht="22.8" customHeight="1" spans="2:9">
      <c r="B24" s="38" t="s">
        <v>174</v>
      </c>
      <c r="C24" s="38" t="s">
        <v>225</v>
      </c>
      <c r="D24" s="39" t="s">
        <v>226</v>
      </c>
      <c r="E24" s="39" t="s">
        <v>227</v>
      </c>
      <c r="F24" s="16">
        <v>3</v>
      </c>
      <c r="G24" s="16"/>
      <c r="H24" s="16">
        <v>3</v>
      </c>
      <c r="I24" s="42"/>
    </row>
    <row r="25" s="30" customFormat="1" ht="22.8" customHeight="1" spans="2:9">
      <c r="B25" s="38" t="s">
        <v>174</v>
      </c>
      <c r="C25" s="38" t="s">
        <v>228</v>
      </c>
      <c r="D25" s="39" t="s">
        <v>229</v>
      </c>
      <c r="E25" s="39" t="s">
        <v>230</v>
      </c>
      <c r="F25" s="16">
        <v>3</v>
      </c>
      <c r="G25" s="16"/>
      <c r="H25" s="16">
        <v>3</v>
      </c>
      <c r="I25" s="42"/>
    </row>
    <row r="26" s="30" customFormat="1" ht="22.8" customHeight="1" spans="2:9">
      <c r="B26" s="38" t="s">
        <v>174</v>
      </c>
      <c r="C26" s="38" t="s">
        <v>231</v>
      </c>
      <c r="D26" s="39" t="s">
        <v>232</v>
      </c>
      <c r="E26" s="39" t="s">
        <v>233</v>
      </c>
      <c r="F26" s="16">
        <v>1.8</v>
      </c>
      <c r="G26" s="16"/>
      <c r="H26" s="16">
        <v>1.8</v>
      </c>
      <c r="I26" s="42"/>
    </row>
    <row r="27" s="30" customFormat="1" ht="22.8" customHeight="1" spans="2:9">
      <c r="B27" s="38" t="s">
        <v>174</v>
      </c>
      <c r="C27" s="38" t="s">
        <v>234</v>
      </c>
      <c r="D27" s="39" t="s">
        <v>235</v>
      </c>
      <c r="E27" s="39" t="s">
        <v>236</v>
      </c>
      <c r="F27" s="16">
        <v>0.82</v>
      </c>
      <c r="G27" s="16">
        <v>0.82</v>
      </c>
      <c r="H27" s="16"/>
      <c r="I27" s="42"/>
    </row>
    <row r="28" s="30" customFormat="1" ht="22.8" customHeight="1" spans="2:9">
      <c r="B28" s="38" t="s">
        <v>174</v>
      </c>
      <c r="C28" s="38" t="s">
        <v>237</v>
      </c>
      <c r="D28" s="39" t="s">
        <v>238</v>
      </c>
      <c r="E28" s="39" t="s">
        <v>239</v>
      </c>
      <c r="F28" s="16">
        <v>1.02</v>
      </c>
      <c r="G28" s="16">
        <v>1.02</v>
      </c>
      <c r="H28" s="16"/>
      <c r="I28" s="42"/>
    </row>
    <row r="29" s="30" customFormat="1" ht="22.8" customHeight="1" spans="2:9">
      <c r="B29" s="38" t="s">
        <v>174</v>
      </c>
      <c r="C29" s="38" t="s">
        <v>175</v>
      </c>
      <c r="D29" s="39" t="s">
        <v>240</v>
      </c>
      <c r="E29" s="39" t="s">
        <v>241</v>
      </c>
      <c r="F29" s="16">
        <v>6.3</v>
      </c>
      <c r="G29" s="16">
        <v>6.3</v>
      </c>
      <c r="H29" s="16"/>
      <c r="I29" s="42"/>
    </row>
    <row r="30" s="30" customFormat="1" ht="22.8" customHeight="1" spans="1:9">
      <c r="A30" s="37"/>
      <c r="B30" s="38" t="s">
        <v>174</v>
      </c>
      <c r="C30" s="38" t="s">
        <v>175</v>
      </c>
      <c r="D30" s="39" t="s">
        <v>242</v>
      </c>
      <c r="E30" s="39" t="s">
        <v>243</v>
      </c>
      <c r="F30" s="16">
        <v>6.3</v>
      </c>
      <c r="G30" s="16">
        <v>6.3</v>
      </c>
      <c r="H30" s="16"/>
      <c r="I30" s="42"/>
    </row>
    <row r="31" s="30" customFormat="1" ht="22.8" customHeight="1" spans="2:9">
      <c r="B31" s="38" t="s">
        <v>22</v>
      </c>
      <c r="C31" s="38" t="s">
        <v>22</v>
      </c>
      <c r="D31" s="39" t="s">
        <v>244</v>
      </c>
      <c r="E31" s="39" t="s">
        <v>245</v>
      </c>
      <c r="F31" s="16">
        <v>0.02</v>
      </c>
      <c r="G31" s="16">
        <v>0.02</v>
      </c>
      <c r="H31" s="16"/>
      <c r="I31" s="42"/>
    </row>
    <row r="32" s="30" customFormat="1" ht="22.8" customHeight="1" spans="1:9">
      <c r="A32" s="37"/>
      <c r="B32" s="38" t="s">
        <v>246</v>
      </c>
      <c r="C32" s="38" t="s">
        <v>247</v>
      </c>
      <c r="D32" s="39" t="s">
        <v>248</v>
      </c>
      <c r="E32" s="39" t="s">
        <v>249</v>
      </c>
      <c r="F32" s="16">
        <v>0.02</v>
      </c>
      <c r="G32" s="16">
        <v>0.02</v>
      </c>
      <c r="H32" s="16"/>
      <c r="I32" s="42"/>
    </row>
    <row r="33" s="30" customFormat="1" ht="9.75" customHeight="1" spans="1:9">
      <c r="A33" s="40"/>
      <c r="B33" s="40"/>
      <c r="C33" s="40"/>
      <c r="D33" s="41"/>
      <c r="E33" s="40"/>
      <c r="F33" s="40"/>
      <c r="G33" s="40"/>
      <c r="H33" s="40"/>
      <c r="I33" s="43"/>
    </row>
  </sheetData>
  <mergeCells count="12">
    <mergeCell ref="B1:C1"/>
    <mergeCell ref="B2:H2"/>
    <mergeCell ref="B3:E3"/>
    <mergeCell ref="B4:E4"/>
    <mergeCell ref="F4:H4"/>
    <mergeCell ref="B5:C5"/>
    <mergeCell ref="A19:A20"/>
    <mergeCell ref="D5:D6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4"/>
  <sheetViews>
    <sheetView workbookViewId="0">
      <pane ySplit="5" topLeftCell="A6" activePane="bottomLeft" state="frozen"/>
      <selection/>
      <selection pane="bottomLeft" activeCell="F18" sqref="F18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1"/>
      <c r="B1" s="2"/>
      <c r="C1" s="2"/>
      <c r="D1" s="2"/>
      <c r="E1" s="3"/>
      <c r="F1" s="3"/>
      <c r="G1" s="20" t="s">
        <v>250</v>
      </c>
      <c r="H1" s="8"/>
    </row>
    <row r="2" ht="22.8" customHeight="1" spans="1:8">
      <c r="A2" s="1"/>
      <c r="B2" s="5" t="s">
        <v>251</v>
      </c>
      <c r="C2" s="5"/>
      <c r="D2" s="5"/>
      <c r="E2" s="5"/>
      <c r="F2" s="5"/>
      <c r="G2" s="5"/>
      <c r="H2" s="8" t="s">
        <v>2</v>
      </c>
    </row>
    <row r="3" ht="19.5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4.4" customHeight="1" spans="1:8">
      <c r="A4" s="10"/>
      <c r="B4" s="9" t="s">
        <v>79</v>
      </c>
      <c r="C4" s="9"/>
      <c r="D4" s="9"/>
      <c r="E4" s="9" t="s">
        <v>69</v>
      </c>
      <c r="F4" s="9" t="s">
        <v>70</v>
      </c>
      <c r="G4" s="9" t="s">
        <v>252</v>
      </c>
      <c r="H4" s="23"/>
    </row>
    <row r="5" ht="24.4" customHeight="1" spans="1:8">
      <c r="A5" s="10"/>
      <c r="B5" s="9" t="s">
        <v>80</v>
      </c>
      <c r="C5" s="9" t="s">
        <v>81</v>
      </c>
      <c r="D5" s="9" t="s">
        <v>82</v>
      </c>
      <c r="E5" s="9"/>
      <c r="F5" s="9"/>
      <c r="G5" s="9"/>
      <c r="H5" s="24"/>
    </row>
    <row r="6" ht="22.8" customHeight="1" spans="1:8">
      <c r="A6" s="11"/>
      <c r="B6" s="12"/>
      <c r="C6" s="12"/>
      <c r="D6" s="12"/>
      <c r="E6" s="12"/>
      <c r="F6" s="12" t="s">
        <v>71</v>
      </c>
      <c r="G6" s="28">
        <f>G7</f>
        <v>4.6</v>
      </c>
      <c r="H6" s="25"/>
    </row>
    <row r="7" ht="22.8" customHeight="1" spans="1:8">
      <c r="A7" s="10"/>
      <c r="B7" s="14"/>
      <c r="C7" s="14"/>
      <c r="D7" s="14"/>
      <c r="E7" s="14"/>
      <c r="F7" s="14" t="s">
        <v>22</v>
      </c>
      <c r="G7" s="16">
        <f>G8</f>
        <v>4.6</v>
      </c>
      <c r="H7" s="23"/>
    </row>
    <row r="8" ht="22.8" customHeight="1" spans="2:8">
      <c r="B8" s="14"/>
      <c r="C8" s="14"/>
      <c r="D8" s="14"/>
      <c r="E8" s="14">
        <v>153001</v>
      </c>
      <c r="F8" s="14" t="s">
        <v>72</v>
      </c>
      <c r="G8" s="16">
        <f>G9+G11+G13</f>
        <v>4.6</v>
      </c>
      <c r="H8" s="23"/>
    </row>
    <row r="9" ht="22.8" customHeight="1" spans="1:8">
      <c r="A9" s="10"/>
      <c r="B9" s="14"/>
      <c r="C9" s="14"/>
      <c r="D9" s="14"/>
      <c r="E9" s="14"/>
      <c r="F9" s="14"/>
      <c r="G9" s="15"/>
      <c r="H9" s="24"/>
    </row>
    <row r="10" ht="22.8" customHeight="1" spans="1:8">
      <c r="A10" s="10"/>
      <c r="B10" s="14">
        <v>201</v>
      </c>
      <c r="C10" s="29" t="s">
        <v>88</v>
      </c>
      <c r="D10" s="29" t="s">
        <v>89</v>
      </c>
      <c r="E10" s="14">
        <v>153001</v>
      </c>
      <c r="F10" s="14" t="s">
        <v>90</v>
      </c>
      <c r="G10" s="17"/>
      <c r="H10" s="24"/>
    </row>
    <row r="11" ht="22.8" customHeight="1" spans="2:8">
      <c r="B11" s="14"/>
      <c r="C11" s="14"/>
      <c r="D11" s="14"/>
      <c r="E11" s="14"/>
      <c r="F11" s="14" t="s">
        <v>253</v>
      </c>
      <c r="G11" s="15">
        <v>3</v>
      </c>
      <c r="H11" s="24"/>
    </row>
    <row r="12" ht="22.8" customHeight="1" spans="1:8">
      <c r="A12" s="10"/>
      <c r="B12" s="14">
        <v>201</v>
      </c>
      <c r="C12" s="14">
        <v>31</v>
      </c>
      <c r="D12" s="29" t="s">
        <v>86</v>
      </c>
      <c r="E12" s="14">
        <v>153001</v>
      </c>
      <c r="F12" s="14" t="s">
        <v>87</v>
      </c>
      <c r="G12" s="17"/>
      <c r="H12" s="24"/>
    </row>
    <row r="13" ht="22.8" customHeight="1" spans="2:8">
      <c r="B13" s="14"/>
      <c r="C13" s="14"/>
      <c r="D13" s="14"/>
      <c r="E13" s="14"/>
      <c r="F13" s="14" t="s">
        <v>254</v>
      </c>
      <c r="G13" s="15">
        <v>1.6</v>
      </c>
      <c r="H13" s="23"/>
    </row>
    <row r="14" ht="22.8" customHeight="1" spans="1:8">
      <c r="A14" s="10"/>
      <c r="B14" s="14"/>
      <c r="C14" s="14"/>
      <c r="D14" s="14"/>
      <c r="E14" s="14"/>
      <c r="F14" s="14"/>
      <c r="G14" s="16"/>
      <c r="H14" s="24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0"/>
  <sheetViews>
    <sheetView workbookViewId="0">
      <pane ySplit="6" topLeftCell="A9" activePane="bottomLeft" state="frozen"/>
      <selection/>
      <selection pane="bottomLeft" activeCell="C17" sqref="C17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3"/>
      <c r="D1" s="4"/>
      <c r="E1" s="4"/>
      <c r="F1" s="4"/>
      <c r="G1" s="4"/>
      <c r="H1" s="4"/>
      <c r="I1" s="20" t="s">
        <v>255</v>
      </c>
      <c r="J1" s="8"/>
    </row>
    <row r="2" ht="22.8" customHeight="1" spans="1:10">
      <c r="A2" s="1"/>
      <c r="B2" s="5" t="s">
        <v>256</v>
      </c>
      <c r="C2" s="5"/>
      <c r="D2" s="5"/>
      <c r="E2" s="5"/>
      <c r="F2" s="5"/>
      <c r="G2" s="5"/>
      <c r="H2" s="5"/>
      <c r="I2" s="5"/>
      <c r="J2" s="8" t="s">
        <v>2</v>
      </c>
    </row>
    <row r="3" ht="19.5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4.4" customHeight="1" spans="1:10">
      <c r="A4" s="8"/>
      <c r="B4" s="9" t="s">
        <v>257</v>
      </c>
      <c r="C4" s="9" t="s">
        <v>70</v>
      </c>
      <c r="D4" s="9" t="s">
        <v>258</v>
      </c>
      <c r="E4" s="9"/>
      <c r="F4" s="9"/>
      <c r="G4" s="9"/>
      <c r="H4" s="9"/>
      <c r="I4" s="9"/>
      <c r="J4" s="23"/>
    </row>
    <row r="5" ht="24.4" customHeight="1" spans="1:10">
      <c r="A5" s="10"/>
      <c r="B5" s="9"/>
      <c r="C5" s="9"/>
      <c r="D5" s="9" t="s">
        <v>58</v>
      </c>
      <c r="E5" s="27" t="s">
        <v>259</v>
      </c>
      <c r="F5" s="9" t="s">
        <v>260</v>
      </c>
      <c r="G5" s="9"/>
      <c r="H5" s="9"/>
      <c r="I5" s="9" t="s">
        <v>261</v>
      </c>
      <c r="J5" s="23"/>
    </row>
    <row r="6" ht="24.4" customHeight="1" spans="1:10">
      <c r="A6" s="10"/>
      <c r="B6" s="9"/>
      <c r="C6" s="9"/>
      <c r="D6" s="9"/>
      <c r="E6" s="27"/>
      <c r="F6" s="9" t="s">
        <v>148</v>
      </c>
      <c r="G6" s="9" t="s">
        <v>262</v>
      </c>
      <c r="H6" s="9" t="s">
        <v>263</v>
      </c>
      <c r="I6" s="9"/>
      <c r="J6" s="24"/>
    </row>
    <row r="7" ht="22.8" customHeight="1" spans="1:10">
      <c r="A7" s="11"/>
      <c r="B7" s="12"/>
      <c r="C7" s="12" t="s">
        <v>71</v>
      </c>
      <c r="D7" s="13">
        <f t="shared" ref="D7:I7" si="0">D8</f>
        <v>1.8</v>
      </c>
      <c r="E7" s="13">
        <f>E8</f>
        <v>0</v>
      </c>
      <c r="F7" s="13">
        <f>F8</f>
        <v>0</v>
      </c>
      <c r="G7" s="13">
        <f>G8</f>
        <v>0</v>
      </c>
      <c r="H7" s="13">
        <f>H8</f>
        <v>0</v>
      </c>
      <c r="I7" s="13">
        <f>I8</f>
        <v>1.8</v>
      </c>
      <c r="J7" s="25"/>
    </row>
    <row r="8" ht="22.8" customHeight="1" spans="1:10">
      <c r="A8" s="10"/>
      <c r="B8" s="14"/>
      <c r="C8" s="14" t="s">
        <v>22</v>
      </c>
      <c r="D8" s="15">
        <f t="shared" ref="D8:I8" si="1">SUM(D9:D9)</f>
        <v>1.8</v>
      </c>
      <c r="E8" s="15">
        <f>SUM(E9:E9)</f>
        <v>0</v>
      </c>
      <c r="F8" s="15">
        <f>SUM(F9:F9)</f>
        <v>0</v>
      </c>
      <c r="G8" s="15">
        <f>SUM(G9:G9)</f>
        <v>0</v>
      </c>
      <c r="H8" s="15">
        <f>SUM(H9:H9)</f>
        <v>0</v>
      </c>
      <c r="I8" s="15">
        <f>SUM(I9:I9)</f>
        <v>1.8</v>
      </c>
      <c r="J8" s="23"/>
    </row>
    <row r="9" ht="22.8" customHeight="1" spans="1:10">
      <c r="A9" s="10"/>
      <c r="B9" s="14" t="s">
        <v>156</v>
      </c>
      <c r="C9" s="14" t="s">
        <v>149</v>
      </c>
      <c r="D9" s="17">
        <f>E9+F9+I9</f>
        <v>1.8</v>
      </c>
      <c r="E9" s="17"/>
      <c r="F9" s="17">
        <f>G9+H9</f>
        <v>0</v>
      </c>
      <c r="G9" s="17"/>
      <c r="H9" s="17"/>
      <c r="I9" s="17">
        <v>1.8</v>
      </c>
      <c r="J9" s="23"/>
    </row>
    <row r="10" ht="9.7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2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3"/>
      <c r="F1" s="3"/>
      <c r="G1" s="4"/>
      <c r="H1" s="4"/>
      <c r="I1" s="20" t="s">
        <v>264</v>
      </c>
      <c r="J1" s="8"/>
    </row>
    <row r="2" ht="22.8" customHeight="1" spans="1:10">
      <c r="A2" s="1"/>
      <c r="B2" s="5" t="s">
        <v>265</v>
      </c>
      <c r="C2" s="5"/>
      <c r="D2" s="5"/>
      <c r="E2" s="5"/>
      <c r="F2" s="5"/>
      <c r="G2" s="5"/>
      <c r="H2" s="5"/>
      <c r="I2" s="5"/>
      <c r="J2" s="8" t="s">
        <v>2</v>
      </c>
    </row>
    <row r="3" ht="19.5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4.4" customHeight="1" spans="1:10">
      <c r="A4" s="8"/>
      <c r="B4" s="9" t="s">
        <v>8</v>
      </c>
      <c r="C4" s="9"/>
      <c r="D4" s="9"/>
      <c r="E4" s="9"/>
      <c r="F4" s="9"/>
      <c r="G4" s="9" t="s">
        <v>266</v>
      </c>
      <c r="H4" s="9"/>
      <c r="I4" s="9"/>
      <c r="J4" s="23"/>
    </row>
    <row r="5" ht="24.4" customHeight="1" spans="1:10">
      <c r="A5" s="10"/>
      <c r="B5" s="9" t="s">
        <v>79</v>
      </c>
      <c r="C5" s="9"/>
      <c r="D5" s="9"/>
      <c r="E5" s="9" t="s">
        <v>69</v>
      </c>
      <c r="F5" s="9" t="s">
        <v>70</v>
      </c>
      <c r="G5" s="9" t="s">
        <v>58</v>
      </c>
      <c r="H5" s="9" t="s">
        <v>75</v>
      </c>
      <c r="I5" s="9" t="s">
        <v>76</v>
      </c>
      <c r="J5" s="23"/>
    </row>
    <row r="6" ht="24.4" customHeight="1" spans="1:10">
      <c r="A6" s="10"/>
      <c r="B6" s="9" t="s">
        <v>80</v>
      </c>
      <c r="C6" s="9" t="s">
        <v>81</v>
      </c>
      <c r="D6" s="9" t="s">
        <v>82</v>
      </c>
      <c r="E6" s="9"/>
      <c r="F6" s="9"/>
      <c r="G6" s="9"/>
      <c r="H6" s="9"/>
      <c r="I6" s="9"/>
      <c r="J6" s="24"/>
    </row>
    <row r="7" ht="22.8" customHeight="1" spans="1:10">
      <c r="A7" s="11"/>
      <c r="B7" s="12"/>
      <c r="C7" s="12"/>
      <c r="D7" s="12"/>
      <c r="E7" s="12"/>
      <c r="F7" s="12"/>
      <c r="G7" s="13"/>
      <c r="H7" s="13"/>
      <c r="I7" s="13"/>
      <c r="J7" s="25"/>
    </row>
    <row r="8" ht="22.8" customHeight="1" spans="1:10">
      <c r="A8" s="10"/>
      <c r="B8" s="14"/>
      <c r="C8" s="14"/>
      <c r="D8" s="14"/>
      <c r="E8" s="14"/>
      <c r="F8" s="14" t="s">
        <v>22</v>
      </c>
      <c r="G8" s="15"/>
      <c r="H8" s="15"/>
      <c r="I8" s="15"/>
      <c r="J8" s="23"/>
    </row>
    <row r="9" ht="22.8" customHeight="1" spans="2:10">
      <c r="B9" s="14"/>
      <c r="C9" s="14"/>
      <c r="D9" s="14"/>
      <c r="E9" s="14"/>
      <c r="F9" s="14"/>
      <c r="G9" s="15"/>
      <c r="H9" s="15"/>
      <c r="I9" s="15"/>
      <c r="J9" s="23"/>
    </row>
    <row r="10" ht="22.8" customHeight="1" spans="1:10">
      <c r="A10" s="10"/>
      <c r="B10" s="14"/>
      <c r="C10" s="14"/>
      <c r="D10" s="14"/>
      <c r="E10" s="14"/>
      <c r="F10" s="14"/>
      <c r="G10" s="15"/>
      <c r="H10" s="17"/>
      <c r="I10" s="17"/>
      <c r="J10" s="24"/>
    </row>
    <row r="11" ht="22.8" customHeight="1" spans="2:10">
      <c r="B11" s="14"/>
      <c r="C11" s="14"/>
      <c r="D11" s="14"/>
      <c r="E11" s="14"/>
      <c r="F11" s="14"/>
      <c r="G11" s="15"/>
      <c r="H11" s="15"/>
      <c r="I11" s="15"/>
      <c r="J11" s="23"/>
    </row>
    <row r="12" ht="22.8" customHeight="1" spans="1:10">
      <c r="A12" s="10"/>
      <c r="B12" s="14"/>
      <c r="C12" s="14"/>
      <c r="D12" s="14"/>
      <c r="E12" s="14"/>
      <c r="F12" s="14"/>
      <c r="G12" s="15"/>
      <c r="H12" s="17"/>
      <c r="I12" s="17"/>
      <c r="J12" s="24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875" bottom="0.26875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0"/>
  <sheetViews>
    <sheetView workbookViewId="0">
      <pane ySplit="6" topLeftCell="A7" activePane="bottomLeft" state="frozen"/>
      <selection/>
      <selection pane="bottomLeft" activeCell="C14" sqref="C14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3"/>
      <c r="D1" s="4"/>
      <c r="E1" s="4"/>
      <c r="F1" s="4"/>
      <c r="G1" s="4"/>
      <c r="H1" s="4"/>
      <c r="I1" s="20" t="s">
        <v>267</v>
      </c>
      <c r="J1" s="8"/>
    </row>
    <row r="2" ht="22.8" customHeight="1" spans="1:10">
      <c r="A2" s="1"/>
      <c r="B2" s="5" t="s">
        <v>268</v>
      </c>
      <c r="C2" s="5"/>
      <c r="D2" s="5"/>
      <c r="E2" s="5"/>
      <c r="F2" s="5"/>
      <c r="G2" s="5"/>
      <c r="H2" s="5"/>
      <c r="I2" s="5"/>
      <c r="J2" s="8" t="s">
        <v>2</v>
      </c>
    </row>
    <row r="3" ht="19.5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4.4" customHeight="1" spans="1:10">
      <c r="A4" s="8"/>
      <c r="B4" s="9" t="s">
        <v>257</v>
      </c>
      <c r="C4" s="9" t="s">
        <v>70</v>
      </c>
      <c r="D4" s="9" t="s">
        <v>258</v>
      </c>
      <c r="E4" s="9"/>
      <c r="F4" s="9"/>
      <c r="G4" s="9"/>
      <c r="H4" s="9"/>
      <c r="I4" s="9"/>
      <c r="J4" s="23"/>
    </row>
    <row r="5" ht="24.4" customHeight="1" spans="1:10">
      <c r="A5" s="10"/>
      <c r="B5" s="9"/>
      <c r="C5" s="9"/>
      <c r="D5" s="9" t="s">
        <v>58</v>
      </c>
      <c r="E5" s="27" t="s">
        <v>259</v>
      </c>
      <c r="F5" s="9" t="s">
        <v>260</v>
      </c>
      <c r="G5" s="9"/>
      <c r="H5" s="9"/>
      <c r="I5" s="9" t="s">
        <v>261</v>
      </c>
      <c r="J5" s="23"/>
    </row>
    <row r="6" ht="24.4" customHeight="1" spans="1:10">
      <c r="A6" s="10"/>
      <c r="B6" s="9"/>
      <c r="C6" s="9"/>
      <c r="D6" s="9"/>
      <c r="E6" s="27"/>
      <c r="F6" s="9" t="s">
        <v>148</v>
      </c>
      <c r="G6" s="9" t="s">
        <v>262</v>
      </c>
      <c r="H6" s="9" t="s">
        <v>263</v>
      </c>
      <c r="I6" s="9"/>
      <c r="J6" s="24"/>
    </row>
    <row r="7" ht="22.8" customHeight="1" spans="1:10">
      <c r="A7" s="11"/>
      <c r="B7" s="12"/>
      <c r="C7" s="12"/>
      <c r="D7" s="13"/>
      <c r="E7" s="13"/>
      <c r="F7" s="13"/>
      <c r="G7" s="13"/>
      <c r="H7" s="13"/>
      <c r="I7" s="13"/>
      <c r="J7" s="25"/>
    </row>
    <row r="8" ht="22.8" customHeight="1" spans="1:10">
      <c r="A8" s="10"/>
      <c r="B8" s="14"/>
      <c r="C8" s="14" t="s">
        <v>22</v>
      </c>
      <c r="D8" s="15"/>
      <c r="E8" s="15"/>
      <c r="F8" s="15"/>
      <c r="G8" s="15"/>
      <c r="H8" s="15"/>
      <c r="I8" s="15"/>
      <c r="J8" s="23"/>
    </row>
    <row r="9" ht="22.8" customHeight="1" spans="1:10">
      <c r="A9" s="10"/>
      <c r="B9" s="14"/>
      <c r="C9" s="14"/>
      <c r="D9" s="17"/>
      <c r="E9" s="17"/>
      <c r="F9" s="17"/>
      <c r="G9" s="17"/>
      <c r="H9" s="17"/>
      <c r="I9" s="17"/>
      <c r="J9" s="23"/>
    </row>
    <row r="10" ht="22.8" customHeight="1" spans="1:10">
      <c r="A10" s="10"/>
      <c r="B10" s="14"/>
      <c r="C10" s="14"/>
      <c r="D10" s="17"/>
      <c r="E10" s="17"/>
      <c r="F10" s="17"/>
      <c r="G10" s="17"/>
      <c r="H10" s="17"/>
      <c r="I10" s="17"/>
      <c r="J10" s="23"/>
    </row>
  </sheetData>
  <mergeCells count="10">
    <mergeCell ref="B2:I2"/>
    <mergeCell ref="B3:C3"/>
    <mergeCell ref="D4:I4"/>
    <mergeCell ref="F5:H5"/>
    <mergeCell ref="A9:A10"/>
    <mergeCell ref="B4:B6"/>
    <mergeCell ref="C4:C6"/>
    <mergeCell ref="D5:D6"/>
    <mergeCell ref="E5:E6"/>
    <mergeCell ref="I5:I6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1"/>
  <sheetViews>
    <sheetView workbookViewId="0">
      <pane ySplit="6" topLeftCell="A7" activePane="bottomLeft" state="frozen"/>
      <selection/>
      <selection pane="bottomLeft" activeCell="G19" sqref="G1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3"/>
      <c r="F1" s="3"/>
      <c r="G1" s="4"/>
      <c r="H1" s="4"/>
      <c r="I1" s="20" t="s">
        <v>269</v>
      </c>
      <c r="J1" s="8"/>
    </row>
    <row r="2" ht="22.8" customHeight="1" spans="1:10">
      <c r="A2" s="1"/>
      <c r="B2" s="5" t="s">
        <v>270</v>
      </c>
      <c r="C2" s="5"/>
      <c r="D2" s="5"/>
      <c r="E2" s="5"/>
      <c r="F2" s="5"/>
      <c r="G2" s="5"/>
      <c r="H2" s="5"/>
      <c r="I2" s="5"/>
      <c r="J2" s="8" t="s">
        <v>2</v>
      </c>
    </row>
    <row r="3" ht="19.5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4.4" customHeight="1" spans="1:10">
      <c r="A4" s="8"/>
      <c r="B4" s="9" t="s">
        <v>8</v>
      </c>
      <c r="C4" s="9"/>
      <c r="D4" s="9"/>
      <c r="E4" s="9"/>
      <c r="F4" s="9"/>
      <c r="G4" s="9" t="s">
        <v>271</v>
      </c>
      <c r="H4" s="9"/>
      <c r="I4" s="9"/>
      <c r="J4" s="23"/>
    </row>
    <row r="5" ht="24.4" customHeight="1" spans="1:10">
      <c r="A5" s="10"/>
      <c r="B5" s="9" t="s">
        <v>79</v>
      </c>
      <c r="C5" s="9"/>
      <c r="D5" s="9"/>
      <c r="E5" s="9" t="s">
        <v>69</v>
      </c>
      <c r="F5" s="9" t="s">
        <v>70</v>
      </c>
      <c r="G5" s="9" t="s">
        <v>58</v>
      </c>
      <c r="H5" s="9" t="s">
        <v>75</v>
      </c>
      <c r="I5" s="9" t="s">
        <v>76</v>
      </c>
      <c r="J5" s="23"/>
    </row>
    <row r="6" ht="24.4" customHeight="1" spans="1:10">
      <c r="A6" s="10"/>
      <c r="B6" s="9" t="s">
        <v>80</v>
      </c>
      <c r="C6" s="9" t="s">
        <v>81</v>
      </c>
      <c r="D6" s="9" t="s">
        <v>82</v>
      </c>
      <c r="E6" s="9"/>
      <c r="F6" s="9"/>
      <c r="G6" s="9"/>
      <c r="H6" s="9"/>
      <c r="I6" s="9"/>
      <c r="J6" s="24"/>
    </row>
    <row r="7" ht="22.8" customHeight="1" spans="1:10">
      <c r="A7" s="11"/>
      <c r="B7" s="12"/>
      <c r="C7" s="12"/>
      <c r="D7" s="12"/>
      <c r="E7" s="12"/>
      <c r="F7" s="12"/>
      <c r="G7" s="13"/>
      <c r="H7" s="13"/>
      <c r="I7" s="13"/>
      <c r="J7" s="25"/>
    </row>
    <row r="8" ht="22.8" customHeight="1" spans="1:10">
      <c r="A8" s="10"/>
      <c r="B8" s="14"/>
      <c r="C8" s="14"/>
      <c r="D8" s="14"/>
      <c r="E8" s="14"/>
      <c r="F8" s="14" t="s">
        <v>22</v>
      </c>
      <c r="G8" s="15"/>
      <c r="H8" s="16"/>
      <c r="I8" s="16"/>
      <c r="J8" s="23"/>
    </row>
    <row r="9" ht="22.8" customHeight="1" spans="1:10">
      <c r="A9" s="10"/>
      <c r="B9" s="14"/>
      <c r="C9" s="14"/>
      <c r="D9" s="14"/>
      <c r="E9" s="14"/>
      <c r="F9" s="14" t="s">
        <v>22</v>
      </c>
      <c r="G9" s="15"/>
      <c r="H9" s="16"/>
      <c r="I9" s="16"/>
      <c r="J9" s="23"/>
    </row>
    <row r="10" ht="22.8" customHeight="1" spans="1:10">
      <c r="A10" s="10"/>
      <c r="B10" s="14"/>
      <c r="C10" s="14"/>
      <c r="D10" s="14"/>
      <c r="E10" s="14"/>
      <c r="F10" s="14"/>
      <c r="G10" s="15"/>
      <c r="H10" s="17"/>
      <c r="I10" s="17"/>
      <c r="J10" s="24"/>
    </row>
    <row r="11" ht="9.7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</cp:lastModifiedBy>
  <dcterms:created xsi:type="dcterms:W3CDTF">2022-02-23T03:09:00Z</dcterms:created>
  <dcterms:modified xsi:type="dcterms:W3CDTF">2022-03-14T01:24:34Z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1D3B15B681E6401DA51EF1A33417F8F7</vt:lpwstr>
  </property>
  <property fmtid="{D5CDD505-2E9C-101B-9397-08002B2CF9AE}" pid="3" name="KSOProductBuildVer">
    <vt:lpwstr>2052-9.1.0.5119</vt:lpwstr>
  </property>
</Properties>
</file>