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地上附属物及成片林" sheetId="3" r:id="rId1"/>
  </sheets>
  <definedNames>
    <definedName name="_xlnm.Print_Area" localSheetId="0">地上附属物及成片林!$A$1:$I$30</definedName>
  </definedNames>
  <calcPr calcId="144525"/>
</workbook>
</file>

<file path=xl/sharedStrings.xml><?xml version="1.0" encoding="utf-8"?>
<sst xmlns="http://schemas.openxmlformats.org/spreadsheetml/2006/main" count="52" uniqueCount="42">
  <si>
    <t>旺苍县磁材新材料暨资源综合利用项目征地地上附属设施
及成片林复核补偿表</t>
  </si>
  <si>
    <t>旺苍县磁材新材料暨资源综合利用项目地上附属设施复核补偿表</t>
  </si>
  <si>
    <t xml:space="preserve">                                                单位：株、亩、元</t>
  </si>
  <si>
    <t>村、社</t>
  </si>
  <si>
    <t>序号</t>
  </si>
  <si>
    <t>姓名</t>
  </si>
  <si>
    <t>项目</t>
  </si>
  <si>
    <t>规格</t>
  </si>
  <si>
    <t>数量</t>
  </si>
  <si>
    <t>标准</t>
  </si>
  <si>
    <t>补偿金额</t>
  </si>
  <si>
    <t>备注</t>
  </si>
  <si>
    <t>英萃镇长石村</t>
  </si>
  <si>
    <t>丁良全</t>
  </si>
  <si>
    <t>板栗树</t>
  </si>
  <si>
    <t>盛果</t>
  </si>
  <si>
    <t>小计</t>
  </si>
  <si>
    <t>无主户</t>
  </si>
  <si>
    <t>坟</t>
  </si>
  <si>
    <t>土坟</t>
  </si>
  <si>
    <t>补偿费补偿给搬迁
户主</t>
  </si>
  <si>
    <t>周仕伟</t>
  </si>
  <si>
    <t>合墓坟</t>
  </si>
  <si>
    <t>小 计</t>
  </si>
  <si>
    <t>合计</t>
  </si>
  <si>
    <t>旺苍县磁材新材料暨资源综合利用项目成片林复核补偿表</t>
  </si>
  <si>
    <t xml:space="preserve">地类                     户主姓名  </t>
  </si>
  <si>
    <t>乔木林</t>
  </si>
  <si>
    <t>金额</t>
  </si>
  <si>
    <t>灌木林</t>
  </si>
  <si>
    <t>0301</t>
  </si>
  <si>
    <t>0305</t>
  </si>
  <si>
    <t>英萃镇长石村五社</t>
  </si>
  <si>
    <t>杨仕寿</t>
  </si>
  <si>
    <t>陈明江</t>
  </si>
  <si>
    <t>杨泽富</t>
  </si>
  <si>
    <t>杨恩</t>
  </si>
  <si>
    <t>杨先荣</t>
  </si>
  <si>
    <t>杨占斌</t>
  </si>
  <si>
    <t>唐仕义</t>
  </si>
  <si>
    <t>丁义锐</t>
  </si>
  <si>
    <t>周伯德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</si>
</sst>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</numFmts>
  <fonts count="33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b/>
      <sz val="26"/>
      <name val="仿宋"/>
      <charset val="134"/>
    </font>
    <font>
      <sz val="14"/>
      <name val="仿宋"/>
      <charset val="134"/>
    </font>
    <font>
      <b/>
      <sz val="20"/>
      <color rgb="FFFF0000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name val="仿宋"/>
      <charset val="134"/>
    </font>
    <font>
      <sz val="16"/>
      <name val="仿宋"/>
      <charset val="134"/>
    </font>
    <font>
      <b/>
      <sz val="18"/>
      <name val="仿宋"/>
      <charset val="134"/>
    </font>
    <font>
      <b/>
      <sz val="14"/>
      <color theme="1"/>
      <name val="宋体"/>
      <charset val="134"/>
      <scheme val="minor"/>
    </font>
    <font>
      <b/>
      <vertAlign val="superscript"/>
      <sz val="14"/>
      <name val="宋体"/>
      <charset val="134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12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15" applyNumberFormat="0" applyAlignment="0" applyProtection="0">
      <alignment vertical="center"/>
    </xf>
    <xf numFmtId="0" fontId="27" fillId="11" borderId="11" applyNumberFormat="0" applyAlignment="0" applyProtection="0">
      <alignment vertical="center"/>
    </xf>
    <xf numFmtId="0" fontId="28" fillId="12" borderId="16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Fill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justify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justify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1" fillId="0" borderId="9" xfId="0" applyNumberFormat="1" applyFont="1" applyFill="1" applyBorder="1" applyAlignment="1">
      <alignment horizontal="center" vertical="center" wrapText="1"/>
    </xf>
    <xf numFmtId="176" fontId="11" fillId="0" borderId="10" xfId="0" applyNumberFormat="1" applyFont="1" applyFill="1" applyBorder="1" applyAlignment="1">
      <alignment horizontal="center" vertical="center" wrapText="1"/>
    </xf>
    <xf numFmtId="0" fontId="11" fillId="0" borderId="1" xfId="0" applyFont="1" applyBorder="1">
      <alignment vertical="center"/>
    </xf>
    <xf numFmtId="176" fontId="13" fillId="0" borderId="9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 shrinkToFit="1"/>
    </xf>
    <xf numFmtId="0" fontId="3" fillId="0" borderId="8" xfId="0" applyFont="1" applyFill="1" applyBorder="1" applyAlignment="1">
      <alignment horizontal="center" vertical="center" wrapText="1" shrinkToFit="1"/>
    </xf>
    <xf numFmtId="176" fontId="13" fillId="0" borderId="10" xfId="0" applyNumberFormat="1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9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tabSelected="1" topLeftCell="A2" workbookViewId="0">
      <selection activeCell="A19" sqref="A19:I29"/>
    </sheetView>
  </sheetViews>
  <sheetFormatPr defaultColWidth="9" defaultRowHeight="13.5"/>
  <cols>
    <col min="2" max="2" width="23.2416666666667" customWidth="1"/>
    <col min="3" max="3" width="22.4916666666667" customWidth="1"/>
    <col min="4" max="4" width="15.5" customWidth="1"/>
    <col min="5" max="5" width="16.9333333333333" customWidth="1"/>
    <col min="6" max="6" width="20.1166666666667" customWidth="1"/>
    <col min="7" max="7" width="18.75" customWidth="1"/>
    <col min="8" max="8" width="13.5" customWidth="1"/>
    <col min="9" max="9" width="31.6" customWidth="1"/>
  </cols>
  <sheetData>
    <row r="1" s="1" customFormat="1" ht="6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9" customHeight="1" spans="1:9">
      <c r="A2" s="3"/>
      <c r="B2" s="3"/>
      <c r="C2" s="3"/>
      <c r="D2" s="3"/>
      <c r="E2" s="3"/>
      <c r="F2" s="3"/>
      <c r="G2" s="3"/>
      <c r="H2" s="3"/>
      <c r="I2" s="3"/>
    </row>
    <row r="3" ht="29" customHeight="1" spans="1:9">
      <c r="A3" s="4" t="s">
        <v>1</v>
      </c>
      <c r="B3" s="5"/>
      <c r="C3" s="5"/>
      <c r="D3" s="5"/>
      <c r="E3" s="5"/>
      <c r="F3" s="5"/>
      <c r="G3" s="5"/>
      <c r="H3" s="5"/>
      <c r="I3" s="5"/>
    </row>
    <row r="4" ht="29" customHeight="1" spans="1:9">
      <c r="A4" s="6" t="s">
        <v>2</v>
      </c>
      <c r="B4" s="6"/>
      <c r="C4" s="6"/>
      <c r="D4" s="6"/>
      <c r="E4" s="6"/>
      <c r="F4" s="6"/>
      <c r="G4" s="6"/>
      <c r="H4" s="6"/>
      <c r="I4" s="6"/>
    </row>
    <row r="5" ht="18.75" spans="1:9">
      <c r="A5" s="7" t="s">
        <v>3</v>
      </c>
      <c r="B5" s="7" t="s">
        <v>4</v>
      </c>
      <c r="C5" s="7" t="s">
        <v>5</v>
      </c>
      <c r="D5" s="7" t="s">
        <v>6</v>
      </c>
      <c r="E5" s="8" t="s">
        <v>7</v>
      </c>
      <c r="F5" s="9" t="s">
        <v>8</v>
      </c>
      <c r="G5" s="7" t="s">
        <v>9</v>
      </c>
      <c r="H5" s="7" t="s">
        <v>10</v>
      </c>
      <c r="I5" s="7" t="s">
        <v>11</v>
      </c>
    </row>
    <row r="6" ht="35" customHeight="1" spans="1:9">
      <c r="A6" s="10" t="s">
        <v>12</v>
      </c>
      <c r="B6" s="11">
        <v>1</v>
      </c>
      <c r="C6" s="12" t="s">
        <v>13</v>
      </c>
      <c r="D6" s="10" t="s">
        <v>14</v>
      </c>
      <c r="E6" s="13" t="s">
        <v>15</v>
      </c>
      <c r="F6" s="13">
        <v>3</v>
      </c>
      <c r="G6" s="13">
        <v>200</v>
      </c>
      <c r="H6" s="13">
        <v>600</v>
      </c>
      <c r="I6" s="7"/>
    </row>
    <row r="7" ht="35" customHeight="1" spans="1:9">
      <c r="A7" s="10"/>
      <c r="B7" s="11"/>
      <c r="C7" s="12"/>
      <c r="D7" s="7" t="s">
        <v>16</v>
      </c>
      <c r="E7" s="8"/>
      <c r="F7" s="9"/>
      <c r="G7" s="7"/>
      <c r="H7" s="7">
        <v>600</v>
      </c>
      <c r="I7" s="7"/>
    </row>
    <row r="8" ht="35" customHeight="1" spans="1:9">
      <c r="A8" s="10"/>
      <c r="B8" s="14">
        <v>2</v>
      </c>
      <c r="C8" s="13" t="s">
        <v>17</v>
      </c>
      <c r="D8" s="10" t="s">
        <v>18</v>
      </c>
      <c r="E8" s="13" t="s">
        <v>19</v>
      </c>
      <c r="F8" s="13">
        <v>5</v>
      </c>
      <c r="G8" s="13">
        <v>3000</v>
      </c>
      <c r="H8" s="13">
        <f>G8*F8</f>
        <v>15000</v>
      </c>
      <c r="I8" s="40" t="s">
        <v>20</v>
      </c>
    </row>
    <row r="9" ht="35" customHeight="1" spans="1:9">
      <c r="A9" s="10"/>
      <c r="B9" s="14"/>
      <c r="C9" s="13"/>
      <c r="D9" s="15" t="s">
        <v>16</v>
      </c>
      <c r="E9" s="14"/>
      <c r="F9" s="14"/>
      <c r="G9" s="14"/>
      <c r="H9" s="15">
        <f>SUM(H8:H8)</f>
        <v>15000</v>
      </c>
      <c r="I9" s="41"/>
    </row>
    <row r="10" ht="35" customHeight="1" spans="1:9">
      <c r="A10" s="10"/>
      <c r="B10" s="14">
        <v>3</v>
      </c>
      <c r="C10" s="13" t="s">
        <v>21</v>
      </c>
      <c r="D10" s="10" t="s">
        <v>18</v>
      </c>
      <c r="E10" s="13" t="s">
        <v>19</v>
      </c>
      <c r="F10" s="13">
        <v>4</v>
      </c>
      <c r="G10" s="13">
        <v>3000</v>
      </c>
      <c r="H10" s="13">
        <f>G10*F10</f>
        <v>12000</v>
      </c>
      <c r="I10" s="14"/>
    </row>
    <row r="11" ht="35" customHeight="1" spans="1:9">
      <c r="A11" s="10"/>
      <c r="B11" s="14"/>
      <c r="C11" s="13"/>
      <c r="D11" s="10" t="s">
        <v>22</v>
      </c>
      <c r="E11" s="13" t="s">
        <v>19</v>
      </c>
      <c r="F11" s="13">
        <v>2</v>
      </c>
      <c r="G11" s="13">
        <v>3000</v>
      </c>
      <c r="H11" s="13">
        <f>G11*F11</f>
        <v>6000</v>
      </c>
      <c r="I11" s="14"/>
    </row>
    <row r="12" ht="35" customHeight="1" spans="1:9">
      <c r="A12" s="10"/>
      <c r="B12" s="14"/>
      <c r="C12" s="13"/>
      <c r="D12" s="15" t="s">
        <v>23</v>
      </c>
      <c r="E12" s="14"/>
      <c r="F12" s="14"/>
      <c r="G12" s="14"/>
      <c r="H12" s="15">
        <f>SUM(H10:H11)</f>
        <v>18000</v>
      </c>
      <c r="I12" s="14"/>
    </row>
    <row r="13" ht="32" customHeight="1" spans="1:9">
      <c r="A13" s="16" t="s">
        <v>24</v>
      </c>
      <c r="B13" s="16"/>
      <c r="C13" s="17"/>
      <c r="D13" s="17"/>
      <c r="E13" s="17"/>
      <c r="F13" s="17"/>
      <c r="G13" s="17"/>
      <c r="H13" s="16">
        <f>H12+H9+H7</f>
        <v>33600</v>
      </c>
      <c r="I13" s="17"/>
    </row>
    <row r="14" ht="51" customHeight="1" spans="1:9">
      <c r="A14" s="4"/>
      <c r="B14" s="5"/>
      <c r="C14" s="5"/>
      <c r="D14" s="5"/>
      <c r="E14" s="5"/>
      <c r="F14" s="5"/>
      <c r="G14" s="5"/>
      <c r="H14" s="5"/>
      <c r="I14" s="5"/>
    </row>
    <row r="15" ht="51" customHeight="1" spans="1:9">
      <c r="A15" s="4" t="s">
        <v>25</v>
      </c>
      <c r="B15" s="5"/>
      <c r="C15" s="5"/>
      <c r="D15" s="5"/>
      <c r="E15" s="5"/>
      <c r="F15" s="5"/>
      <c r="G15" s="5"/>
      <c r="H15" s="5"/>
      <c r="I15" s="5"/>
    </row>
    <row r="16" ht="39" customHeight="1" spans="1:9">
      <c r="A16" s="18" t="s">
        <v>4</v>
      </c>
      <c r="B16" s="19" t="s">
        <v>26</v>
      </c>
      <c r="C16" s="18" t="s">
        <v>27</v>
      </c>
      <c r="D16" s="20" t="s">
        <v>28</v>
      </c>
      <c r="E16" s="21"/>
      <c r="F16" s="18" t="s">
        <v>29</v>
      </c>
      <c r="G16" s="22" t="s">
        <v>28</v>
      </c>
      <c r="H16" s="23" t="s">
        <v>24</v>
      </c>
      <c r="I16" s="23"/>
    </row>
    <row r="17" ht="29" customHeight="1" spans="1:9">
      <c r="A17" s="18"/>
      <c r="B17" s="24"/>
      <c r="C17" s="18" t="s">
        <v>30</v>
      </c>
      <c r="D17" s="25"/>
      <c r="E17" s="26"/>
      <c r="F17" s="44" t="s">
        <v>31</v>
      </c>
      <c r="G17" s="27"/>
      <c r="H17" s="23"/>
      <c r="I17" s="23"/>
    </row>
    <row r="18" ht="29" customHeight="1" spans="1:9">
      <c r="A18" s="18" t="s">
        <v>32</v>
      </c>
      <c r="B18" s="18"/>
      <c r="C18" s="18"/>
      <c r="D18" s="18"/>
      <c r="E18" s="18"/>
      <c r="F18" s="18"/>
      <c r="G18" s="18"/>
      <c r="H18" s="18"/>
      <c r="I18" s="18"/>
    </row>
    <row r="19" ht="57" customHeight="1" spans="1:9">
      <c r="A19" s="28">
        <v>1</v>
      </c>
      <c r="B19" s="29" t="s">
        <v>33</v>
      </c>
      <c r="C19" s="30">
        <v>17.2</v>
      </c>
      <c r="D19" s="31">
        <f>C19*4500</f>
        <v>77400</v>
      </c>
      <c r="E19" s="32"/>
      <c r="F19" s="33"/>
      <c r="G19" s="28"/>
      <c r="H19" s="34">
        <f>G19+D19</f>
        <v>77400</v>
      </c>
      <c r="I19" s="42"/>
    </row>
    <row r="20" ht="57" customHeight="1" spans="1:9">
      <c r="A20" s="28">
        <v>2</v>
      </c>
      <c r="B20" s="29" t="s">
        <v>34</v>
      </c>
      <c r="C20" s="30">
        <v>2.93</v>
      </c>
      <c r="D20" s="31">
        <f>C20*4500</f>
        <v>13185</v>
      </c>
      <c r="E20" s="32"/>
      <c r="F20" s="33"/>
      <c r="G20" s="28"/>
      <c r="H20" s="34">
        <f>G20+D20</f>
        <v>13185</v>
      </c>
      <c r="I20" s="42"/>
    </row>
    <row r="21" ht="57" customHeight="1" spans="1:9">
      <c r="A21" s="28">
        <v>3</v>
      </c>
      <c r="B21" s="29" t="s">
        <v>35</v>
      </c>
      <c r="C21" s="30">
        <v>2.59</v>
      </c>
      <c r="D21" s="31">
        <f>C21*4500</f>
        <v>11655</v>
      </c>
      <c r="E21" s="32"/>
      <c r="F21" s="33"/>
      <c r="G21" s="28"/>
      <c r="H21" s="34">
        <f>G21+D21</f>
        <v>11655</v>
      </c>
      <c r="I21" s="42"/>
    </row>
    <row r="22" ht="57" customHeight="1" spans="1:9">
      <c r="A22" s="28">
        <v>4</v>
      </c>
      <c r="B22" s="29" t="s">
        <v>36</v>
      </c>
      <c r="C22" s="30">
        <v>5.18</v>
      </c>
      <c r="D22" s="31">
        <f>C22*4500</f>
        <v>23310</v>
      </c>
      <c r="E22" s="32"/>
      <c r="F22" s="33"/>
      <c r="G22" s="28"/>
      <c r="H22" s="34">
        <f>G22+D22</f>
        <v>23310</v>
      </c>
      <c r="I22" s="42"/>
    </row>
    <row r="23" ht="57" customHeight="1" spans="1:9">
      <c r="A23" s="28">
        <v>5</v>
      </c>
      <c r="B23" s="29" t="s">
        <v>37</v>
      </c>
      <c r="C23" s="30">
        <v>8.14</v>
      </c>
      <c r="D23" s="31">
        <f>C23*4500</f>
        <v>36630</v>
      </c>
      <c r="E23" s="32"/>
      <c r="F23" s="33"/>
      <c r="G23" s="28"/>
      <c r="H23" s="34">
        <f>G23+D23</f>
        <v>36630</v>
      </c>
      <c r="I23" s="42"/>
    </row>
    <row r="24" ht="57" customHeight="1" spans="1:9">
      <c r="A24" s="28">
        <v>6</v>
      </c>
      <c r="B24" s="29" t="s">
        <v>38</v>
      </c>
      <c r="C24" s="30">
        <v>1.35</v>
      </c>
      <c r="D24" s="31">
        <f>C24*4500</f>
        <v>6075</v>
      </c>
      <c r="E24" s="32"/>
      <c r="F24" s="33"/>
      <c r="G24" s="28"/>
      <c r="H24" s="34">
        <f>G24+D24</f>
        <v>6075</v>
      </c>
      <c r="I24" s="42"/>
    </row>
    <row r="25" ht="57" customHeight="1" spans="1:9">
      <c r="A25" s="28">
        <v>7</v>
      </c>
      <c r="B25" s="29" t="s">
        <v>39</v>
      </c>
      <c r="C25" s="30">
        <v>31.72</v>
      </c>
      <c r="D25" s="31">
        <f>C25*4500</f>
        <v>142740</v>
      </c>
      <c r="E25" s="32"/>
      <c r="F25" s="33"/>
      <c r="G25" s="28"/>
      <c r="H25" s="34">
        <f>G25+D25</f>
        <v>142740</v>
      </c>
      <c r="I25" s="42"/>
    </row>
    <row r="26" ht="57" customHeight="1" spans="1:9">
      <c r="A26" s="28">
        <v>8</v>
      </c>
      <c r="B26" s="29" t="s">
        <v>21</v>
      </c>
      <c r="C26" s="30">
        <v>44.47</v>
      </c>
      <c r="D26" s="31">
        <f>C26*4500</f>
        <v>200115</v>
      </c>
      <c r="E26" s="32"/>
      <c r="F26" s="33"/>
      <c r="G26" s="28"/>
      <c r="H26" s="34">
        <f>G26+D26</f>
        <v>200115</v>
      </c>
      <c r="I26" s="42"/>
    </row>
    <row r="27" ht="57" customHeight="1" spans="1:9">
      <c r="A27" s="28">
        <v>9</v>
      </c>
      <c r="B27" s="29" t="s">
        <v>40</v>
      </c>
      <c r="C27" s="30">
        <v>9.34</v>
      </c>
      <c r="D27" s="31">
        <f>C27*4500</f>
        <v>42030</v>
      </c>
      <c r="E27" s="32"/>
      <c r="F27" s="33"/>
      <c r="G27" s="28"/>
      <c r="H27" s="34">
        <f>G27+D27</f>
        <v>42030</v>
      </c>
      <c r="I27" s="42"/>
    </row>
    <row r="28" ht="57" customHeight="1" spans="1:9">
      <c r="A28" s="28">
        <v>10</v>
      </c>
      <c r="B28" s="29" t="s">
        <v>41</v>
      </c>
      <c r="C28" s="30">
        <v>12.18</v>
      </c>
      <c r="D28" s="31">
        <f>C28*4500</f>
        <v>54810</v>
      </c>
      <c r="E28" s="32"/>
      <c r="F28" s="33"/>
      <c r="G28" s="28"/>
      <c r="H28" s="34">
        <f>G28+D28</f>
        <v>54810</v>
      </c>
      <c r="I28" s="42"/>
    </row>
    <row r="29" ht="57" customHeight="1" spans="1:9">
      <c r="A29" s="28">
        <v>11</v>
      </c>
      <c r="B29" s="29" t="s">
        <v>13</v>
      </c>
      <c r="C29" s="30">
        <v>14.34</v>
      </c>
      <c r="D29" s="31">
        <f>C29*4500</f>
        <v>64530</v>
      </c>
      <c r="E29" s="32"/>
      <c r="F29" s="33"/>
      <c r="G29" s="28"/>
      <c r="H29" s="34">
        <f>G29+D29</f>
        <v>64530</v>
      </c>
      <c r="I29" s="42"/>
    </row>
    <row r="30" ht="40" customHeight="1" spans="1:9">
      <c r="A30" s="35" t="s">
        <v>24</v>
      </c>
      <c r="B30" s="35"/>
      <c r="C30" s="36"/>
      <c r="D30" s="37"/>
      <c r="E30" s="38"/>
      <c r="F30" s="36"/>
      <c r="G30" s="36"/>
      <c r="H30" s="39">
        <f>SUM(H19:H29)</f>
        <v>672480</v>
      </c>
      <c r="I30" s="43"/>
    </row>
  </sheetData>
  <mergeCells count="45">
    <mergeCell ref="A1:I1"/>
    <mergeCell ref="A2:I2"/>
    <mergeCell ref="A3:I3"/>
    <mergeCell ref="A4:I4"/>
    <mergeCell ref="A13:B13"/>
    <mergeCell ref="A15:I15"/>
    <mergeCell ref="A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0:B30"/>
    <mergeCell ref="D30:E30"/>
    <mergeCell ref="H30:I30"/>
    <mergeCell ref="A6:A12"/>
    <mergeCell ref="A16:A17"/>
    <mergeCell ref="B6:B7"/>
    <mergeCell ref="B8:B9"/>
    <mergeCell ref="B10:B12"/>
    <mergeCell ref="B16:B17"/>
    <mergeCell ref="C6:C7"/>
    <mergeCell ref="C8:C9"/>
    <mergeCell ref="C10:C12"/>
    <mergeCell ref="G16:G17"/>
    <mergeCell ref="I8:I9"/>
    <mergeCell ref="D16:E17"/>
    <mergeCell ref="H16:I17"/>
  </mergeCells>
  <pageMargins left="0.7" right="0.7" top="0.747916666666667" bottom="0.75" header="0.393055555555556" footer="0.3"/>
  <pageSetup paperSize="9" scale="5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地上附属物及成片林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huh</cp:lastModifiedBy>
  <dcterms:created xsi:type="dcterms:W3CDTF">2022-10-13T07:46:00Z</dcterms:created>
  <dcterms:modified xsi:type="dcterms:W3CDTF">2022-10-18T01:24:45Z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873D89D91B914990AB9D71515EFBC879</vt:lpwstr>
  </property>
  <property fmtid="{D5CDD505-2E9C-101B-9397-08002B2CF9AE}" pid="3" name="KSOProductBuildVer">
    <vt:lpwstr>2052-11.1.0.12598</vt:lpwstr>
  </property>
</Properties>
</file>