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687" tabRatio="612"/>
  </bookViews>
  <sheets>
    <sheet name="附件1绿肥" sheetId="4" r:id="rId1"/>
    <sheet name="附件2茶沼畜" sheetId="5" r:id="rId2"/>
    <sheet name="附件3有机肥+配方肥" sheetId="6" r:id="rId3"/>
  </sheets>
  <definedNames>
    <definedName name="_xlnm.Print_Titles" localSheetId="0">附件1绿肥!$2:$6</definedName>
    <definedName name="_xlnm.Print_Area" localSheetId="0">附件1绿肥!$A$1:$I$326</definedName>
    <definedName name="_xlnm.Print_Titles" localSheetId="1">附件2茶沼畜!$2:$6</definedName>
    <definedName name="_xlnm.Print_Area" localSheetId="1">附件2茶沼畜!$A$1:$I$19</definedName>
    <definedName name="_xlnm.Print_Titles" localSheetId="2">'附件3有机肥+配方肥'!$2:$6</definedName>
    <definedName name="_xlnm.Print_Area" localSheetId="2">'附件3有机肥+配方肥'!$A$1:$I$291</definedName>
  </definedNames>
  <calcPr calcId="144525"/>
</workbook>
</file>

<file path=xl/sharedStrings.xml><?xml version="1.0" encoding="utf-8"?>
<sst xmlns="http://schemas.openxmlformats.org/spreadsheetml/2006/main" count="3108" uniqueCount="508">
  <si>
    <t>附件1：</t>
  </si>
  <si>
    <t>旺苍县2019年果菜茶有机肥替代化肥试点县项目（“自然生草+绿肥”模式）补贴名单</t>
  </si>
  <si>
    <t>单位：亩、元/亩、元</t>
  </si>
  <si>
    <t>建设内容</t>
  </si>
  <si>
    <t>实施规模</t>
  </si>
  <si>
    <t>实施地点</t>
  </si>
  <si>
    <t>业主名称</t>
  </si>
  <si>
    <t>补贴标准</t>
  </si>
  <si>
    <t>补贴总金额</t>
  </si>
  <si>
    <t>本次补贴资金额度（80%）</t>
  </si>
  <si>
    <t>备注</t>
  </si>
  <si>
    <t>乡镇</t>
  </si>
  <si>
    <t>村社</t>
  </si>
  <si>
    <t>“自然生草+绿肥”黄豆种植人工管理费</t>
  </si>
  <si>
    <r>
      <rPr>
        <sz val="12"/>
        <rFont val="仿宋_GB2312"/>
        <charset val="134"/>
      </rPr>
      <t xml:space="preserve">木门镇
</t>
    </r>
    <r>
      <rPr>
        <sz val="10"/>
        <rFont val="仿宋_GB2312"/>
        <charset val="134"/>
      </rPr>
      <t>（化龙片区）</t>
    </r>
  </si>
  <si>
    <t>油树村6社</t>
  </si>
  <si>
    <t>旺苍县上游茶叶专业合社</t>
  </si>
  <si>
    <t>其余资金待审计结束</t>
  </si>
  <si>
    <t>石川村5社</t>
  </si>
  <si>
    <t>旺苍县天缘种植专业合社</t>
  </si>
  <si>
    <r>
      <rPr>
        <sz val="12"/>
        <rFont val="仿宋_GB2312"/>
        <charset val="134"/>
      </rPr>
      <t xml:space="preserve">木门镇
</t>
    </r>
    <r>
      <rPr>
        <sz val="10"/>
        <rFont val="仿宋_GB2312"/>
        <charset val="134"/>
      </rPr>
      <t>（农建片区）</t>
    </r>
  </si>
  <si>
    <t>骑龙村3社</t>
  </si>
  <si>
    <t>旺苍县瑞峰茶业有限公司</t>
  </si>
  <si>
    <t>农建村7社</t>
  </si>
  <si>
    <t>四川省旺茗茶业有限公司</t>
  </si>
  <si>
    <t>四川米仓山茶业集团有限公司</t>
  </si>
  <si>
    <t>农建村3社</t>
  </si>
  <si>
    <t>旺苍县黑松垭茶叶专业合作社</t>
  </si>
  <si>
    <r>
      <rPr>
        <sz val="12"/>
        <rFont val="仿宋_GB2312"/>
        <charset val="134"/>
      </rPr>
      <t xml:space="preserve">木门镇
</t>
    </r>
    <r>
      <rPr>
        <sz val="10"/>
        <rFont val="仿宋_GB2312"/>
        <charset val="134"/>
      </rPr>
      <t>（木门片区）</t>
    </r>
  </si>
  <si>
    <t>元坝一社</t>
  </si>
  <si>
    <t>杜琼兰</t>
  </si>
  <si>
    <t>周秀丽</t>
  </si>
  <si>
    <t>邓继安</t>
  </si>
  <si>
    <t>邓勇</t>
  </si>
  <si>
    <t>杜春秋</t>
  </si>
  <si>
    <t>邓俊华</t>
  </si>
  <si>
    <t>朱大勇</t>
  </si>
  <si>
    <t>邓才斗</t>
  </si>
  <si>
    <t>邓全发</t>
  </si>
  <si>
    <t>邓友全</t>
  </si>
  <si>
    <t>邓君</t>
  </si>
  <si>
    <t>王伟</t>
  </si>
  <si>
    <t>杜文强</t>
  </si>
  <si>
    <t>元坝二社</t>
  </si>
  <si>
    <t>杜金</t>
  </si>
  <si>
    <t>杜光松</t>
  </si>
  <si>
    <t>张志贵</t>
  </si>
  <si>
    <t>张智平</t>
  </si>
  <si>
    <t>张智全</t>
  </si>
  <si>
    <t>杜春勇</t>
  </si>
  <si>
    <t>蒋镛</t>
  </si>
  <si>
    <t>张智坤</t>
  </si>
  <si>
    <t>王明贵</t>
  </si>
  <si>
    <t>杜传林</t>
  </si>
  <si>
    <t>杜军糖</t>
  </si>
  <si>
    <t>杜凡贵</t>
  </si>
  <si>
    <t>杜文斌</t>
  </si>
  <si>
    <t>杜春成</t>
  </si>
  <si>
    <t>杜文胜</t>
  </si>
  <si>
    <t>王飞</t>
  </si>
  <si>
    <t>杜跃平</t>
  </si>
  <si>
    <t>杜珍</t>
  </si>
  <si>
    <t>杜旭平</t>
  </si>
  <si>
    <t>杜雄兰</t>
  </si>
  <si>
    <t>元坝四社</t>
  </si>
  <si>
    <t>杜光会</t>
  </si>
  <si>
    <t>杜良</t>
  </si>
  <si>
    <t>邵荣渊</t>
  </si>
  <si>
    <t>谭琼华</t>
  </si>
  <si>
    <t>杜光茂</t>
  </si>
  <si>
    <t>李桂华</t>
  </si>
  <si>
    <t>杜光典</t>
  </si>
  <si>
    <t>杜光武</t>
  </si>
  <si>
    <t>杜勇</t>
  </si>
  <si>
    <t>唐良龙</t>
  </si>
  <si>
    <t>杜光兵</t>
  </si>
  <si>
    <t>邵传碧</t>
  </si>
  <si>
    <t>元坝五社</t>
  </si>
  <si>
    <t>杜召仁</t>
  </si>
  <si>
    <t>谭勇</t>
  </si>
  <si>
    <t>谭守贵</t>
  </si>
  <si>
    <t>谭守杰</t>
  </si>
  <si>
    <t>谭得东</t>
  </si>
  <si>
    <t>元坝七社</t>
  </si>
  <si>
    <t>赵天喜</t>
  </si>
  <si>
    <t>杜光宏</t>
  </si>
  <si>
    <t>杜召义</t>
  </si>
  <si>
    <t>元坝八社</t>
  </si>
  <si>
    <t>杜文坤</t>
  </si>
  <si>
    <t>杜文伦</t>
  </si>
  <si>
    <t>杜文显</t>
  </si>
  <si>
    <t>杜俊忠</t>
  </si>
  <si>
    <t>邓喜平</t>
  </si>
  <si>
    <t>邵传禹</t>
  </si>
  <si>
    <t>邵传江</t>
  </si>
  <si>
    <t>邓全让</t>
  </si>
  <si>
    <t>邵济斗</t>
  </si>
  <si>
    <t>邵传法</t>
  </si>
  <si>
    <t>邵传海</t>
  </si>
  <si>
    <t>邵雄</t>
  </si>
  <si>
    <t>元坝九社</t>
  </si>
  <si>
    <t>杜光和</t>
  </si>
  <si>
    <t>杜东升</t>
  </si>
  <si>
    <t>杜体全</t>
  </si>
  <si>
    <t>杜文甫</t>
  </si>
  <si>
    <t>杜文超</t>
  </si>
  <si>
    <t>杜林</t>
  </si>
  <si>
    <t>杜光模</t>
  </si>
  <si>
    <t>李翠香</t>
  </si>
  <si>
    <t>杜文亮</t>
  </si>
  <si>
    <t>杜光召</t>
  </si>
  <si>
    <t>李强</t>
  </si>
  <si>
    <t>杜见贵</t>
  </si>
  <si>
    <t>杜正贵</t>
  </si>
  <si>
    <t>杜光勇</t>
  </si>
  <si>
    <t>杜林贵</t>
  </si>
  <si>
    <t>赵刚</t>
  </si>
  <si>
    <t>王文勇</t>
  </si>
  <si>
    <t>杜宏贵</t>
  </si>
  <si>
    <t>王光礼</t>
  </si>
  <si>
    <t>唐菊仁</t>
  </si>
  <si>
    <t>旺苍县山水茶业家庭农场</t>
  </si>
  <si>
    <t>天星八社</t>
  </si>
  <si>
    <t>何朝敏</t>
  </si>
  <si>
    <t>王学刚</t>
  </si>
  <si>
    <t>青龙村一社</t>
  </si>
  <si>
    <t>张林</t>
  </si>
  <si>
    <t>张武生</t>
  </si>
  <si>
    <t>蒋廷聪</t>
  </si>
  <si>
    <t>张子龙</t>
  </si>
  <si>
    <t>张全明</t>
  </si>
  <si>
    <t>蔡茂付</t>
  </si>
  <si>
    <t>张全武</t>
  </si>
  <si>
    <t>青龙村四社</t>
  </si>
  <si>
    <t>蔡亿</t>
  </si>
  <si>
    <t>蔡茂修</t>
  </si>
  <si>
    <t>石全美</t>
  </si>
  <si>
    <t>张军</t>
  </si>
  <si>
    <t>青龙村六社</t>
  </si>
  <si>
    <t>邓家壮</t>
  </si>
  <si>
    <t>邓河龙</t>
  </si>
  <si>
    <t>邓正国</t>
  </si>
  <si>
    <t>孙华文</t>
  </si>
  <si>
    <t>邓治龙</t>
  </si>
  <si>
    <t>旺苍县青龙村兴全茶叶专业合作社</t>
  </si>
  <si>
    <t>旺苍县全周家庭农场</t>
  </si>
  <si>
    <t>三合村</t>
  </si>
  <si>
    <t>蒋廷佑</t>
  </si>
  <si>
    <t>王斌</t>
  </si>
  <si>
    <t>袁培明</t>
  </si>
  <si>
    <t>蒋宗仁</t>
  </si>
  <si>
    <t>王以军</t>
  </si>
  <si>
    <t>杨奇玉</t>
  </si>
  <si>
    <t>王华文</t>
  </si>
  <si>
    <t>王以春</t>
  </si>
  <si>
    <t>石德国</t>
  </si>
  <si>
    <t>王华爵</t>
  </si>
  <si>
    <t>蒋廷军</t>
  </si>
  <si>
    <t>蒋廷状</t>
  </si>
  <si>
    <t>蒋法廷</t>
  </si>
  <si>
    <t>张新元</t>
  </si>
  <si>
    <t>黄碧兰</t>
  </si>
  <si>
    <t>黄东</t>
  </si>
  <si>
    <t>石义良</t>
  </si>
  <si>
    <t>王华敏</t>
  </si>
  <si>
    <t>石荣</t>
  </si>
  <si>
    <t>宋国成</t>
  </si>
  <si>
    <t>王华雄</t>
  </si>
  <si>
    <t>蒋寿廷</t>
  </si>
  <si>
    <t>王华春</t>
  </si>
  <si>
    <t>王从平</t>
  </si>
  <si>
    <t>陈秀兰</t>
  </si>
  <si>
    <t>何超</t>
  </si>
  <si>
    <t>方智全</t>
  </si>
  <si>
    <t>何渡</t>
  </si>
  <si>
    <t>旺苍县木门镇龙山村茶叶专业合作社</t>
  </si>
  <si>
    <t>黄梁村</t>
  </si>
  <si>
    <t>郭芝兰</t>
  </si>
  <si>
    <t>谭永发</t>
  </si>
  <si>
    <t>谭平</t>
  </si>
  <si>
    <t>李小红</t>
  </si>
  <si>
    <t>熊连发</t>
  </si>
  <si>
    <t>何文如</t>
  </si>
  <si>
    <t>何长春</t>
  </si>
  <si>
    <t>何书华</t>
  </si>
  <si>
    <t>何杰如</t>
  </si>
  <si>
    <t>何聪如</t>
  </si>
  <si>
    <t>杜建华</t>
  </si>
  <si>
    <t>何久如</t>
  </si>
  <si>
    <t>何凡如</t>
  </si>
  <si>
    <t>何平如</t>
  </si>
  <si>
    <t>何文常</t>
  </si>
  <si>
    <t>何云</t>
  </si>
  <si>
    <t>何文现</t>
  </si>
  <si>
    <t>何显斌</t>
  </si>
  <si>
    <t>何长城</t>
  </si>
  <si>
    <t>何文汇</t>
  </si>
  <si>
    <t>何佳如</t>
  </si>
  <si>
    <t>何长术</t>
  </si>
  <si>
    <t>王小琴</t>
  </si>
  <si>
    <t>何长平</t>
  </si>
  <si>
    <t>何显举</t>
  </si>
  <si>
    <t>何长达</t>
  </si>
  <si>
    <t>熊维军</t>
  </si>
  <si>
    <t>何长君</t>
  </si>
  <si>
    <t>何洪溢</t>
  </si>
  <si>
    <t>熊维兵</t>
  </si>
  <si>
    <t>何长奎</t>
  </si>
  <si>
    <t>何长俊</t>
  </si>
  <si>
    <t>何长理</t>
  </si>
  <si>
    <t>何文华</t>
  </si>
  <si>
    <t>何长志</t>
  </si>
  <si>
    <t>何显广</t>
  </si>
  <si>
    <t>何显云</t>
  </si>
  <si>
    <t>谭守印</t>
  </si>
  <si>
    <t>何廷彦</t>
  </si>
  <si>
    <t>岳崇军</t>
  </si>
  <si>
    <t>何方儒</t>
  </si>
  <si>
    <t>何显志</t>
  </si>
  <si>
    <t>何显权</t>
  </si>
  <si>
    <t>何书德</t>
  </si>
  <si>
    <t>谭永连</t>
  </si>
  <si>
    <t>旺苍县黄粮水稻专业合作社</t>
  </si>
  <si>
    <t>茶元村</t>
  </si>
  <si>
    <t>孙华思</t>
  </si>
  <si>
    <t>孙正华</t>
  </si>
  <si>
    <t>白宗钊</t>
  </si>
  <si>
    <t>白正义</t>
  </si>
  <si>
    <t>白宗告</t>
  </si>
  <si>
    <t>翟秀华</t>
  </si>
  <si>
    <t>谷忠灵</t>
  </si>
  <si>
    <t>苟青生</t>
  </si>
  <si>
    <t>白平</t>
  </si>
  <si>
    <t>白宗祥</t>
  </si>
  <si>
    <t>杜光明</t>
  </si>
  <si>
    <t>白亮</t>
  </si>
  <si>
    <t>孙正武</t>
  </si>
  <si>
    <t>高阳镇</t>
  </si>
  <si>
    <t>虎垭村</t>
  </si>
  <si>
    <t>旺苍县金源农业有限公司</t>
  </si>
  <si>
    <t>虎垭七社</t>
  </si>
  <si>
    <t>邓举昌</t>
  </si>
  <si>
    <t>李正义</t>
  </si>
  <si>
    <t>邓发国</t>
  </si>
  <si>
    <t>李培章</t>
  </si>
  <si>
    <t>李明章</t>
  </si>
  <si>
    <t>李焕兵</t>
  </si>
  <si>
    <t>李学章</t>
  </si>
  <si>
    <t>赵永华</t>
  </si>
  <si>
    <t>邬加安</t>
  </si>
  <si>
    <t>邓华东</t>
  </si>
  <si>
    <t>黄云德</t>
  </si>
  <si>
    <t>赵永安</t>
  </si>
  <si>
    <t>赵永国</t>
  </si>
  <si>
    <t>黄顺道</t>
  </si>
  <si>
    <t>黄友道</t>
  </si>
  <si>
    <t>黄花德</t>
  </si>
  <si>
    <t>邬加兴</t>
  </si>
  <si>
    <t>冯清英</t>
  </si>
  <si>
    <t>李天培</t>
  </si>
  <si>
    <t>冯翠华</t>
  </si>
  <si>
    <t>董桂秀</t>
  </si>
  <si>
    <t>旺苍县高阳碧峰茶业有限公司</t>
  </si>
  <si>
    <t>鹿渡村</t>
  </si>
  <si>
    <t>四川米仓山茶叶集团有限公司</t>
  </si>
  <si>
    <t>高阳镇鹿渡村股份经济合作社</t>
  </si>
  <si>
    <t>宋江村一社</t>
  </si>
  <si>
    <t>柏长友</t>
  </si>
  <si>
    <t>邓开荣</t>
  </si>
  <si>
    <t>邓开华</t>
  </si>
  <si>
    <t>柏永建</t>
  </si>
  <si>
    <t>柏永华</t>
  </si>
  <si>
    <t>柏长全</t>
  </si>
  <si>
    <t xml:space="preserve">柏永文 </t>
  </si>
  <si>
    <t>柏长华</t>
  </si>
  <si>
    <t>柏长荣</t>
  </si>
  <si>
    <t>柏发林</t>
  </si>
  <si>
    <t>柏长贵</t>
  </si>
  <si>
    <t>柏敬</t>
  </si>
  <si>
    <t>杜兴秀</t>
  </si>
  <si>
    <t>田克清</t>
  </si>
  <si>
    <t>邓建国</t>
  </si>
  <si>
    <t>李开树</t>
  </si>
  <si>
    <t>邓开均</t>
  </si>
  <si>
    <t>邓明朝</t>
  </si>
  <si>
    <t>邓开春</t>
  </si>
  <si>
    <t>邓开明</t>
  </si>
  <si>
    <t>奉芬太</t>
  </si>
  <si>
    <t>邓开周</t>
  </si>
  <si>
    <t>田基富</t>
  </si>
  <si>
    <t>柏菊林</t>
  </si>
  <si>
    <t>宋江村二社</t>
  </si>
  <si>
    <t>邓开金</t>
  </si>
  <si>
    <t>邓明</t>
  </si>
  <si>
    <t>邓武昌</t>
  </si>
  <si>
    <t>柏清安</t>
  </si>
  <si>
    <t>柏永富</t>
  </si>
  <si>
    <t>柏长根</t>
  </si>
  <si>
    <t>柏清全</t>
  </si>
  <si>
    <t>柏清奎</t>
  </si>
  <si>
    <t>柏清培</t>
  </si>
  <si>
    <t>柏永全</t>
  </si>
  <si>
    <t>邓开贵</t>
  </si>
  <si>
    <t>邓启成</t>
  </si>
  <si>
    <t>邓兴昌</t>
  </si>
  <si>
    <t>柏永军</t>
  </si>
  <si>
    <t>邓芝国</t>
  </si>
  <si>
    <t>柏清义</t>
  </si>
  <si>
    <t>刘坤伦</t>
  </si>
  <si>
    <t>柏永吕</t>
  </si>
  <si>
    <t>杜兴国</t>
  </si>
  <si>
    <t>宋江村三社</t>
  </si>
  <si>
    <t>邓朝志</t>
  </si>
  <si>
    <t>田克明</t>
  </si>
  <si>
    <t>柏长财</t>
  </si>
  <si>
    <t>韩菊英</t>
  </si>
  <si>
    <t>柏永昌</t>
  </si>
  <si>
    <t>柏永兴</t>
  </si>
  <si>
    <t>柏永明</t>
  </si>
  <si>
    <t>柏永平</t>
  </si>
  <si>
    <t>邓平昌</t>
  </si>
  <si>
    <t>柏永忠</t>
  </si>
  <si>
    <t>柏永俊</t>
  </si>
  <si>
    <t>杜培君</t>
  </si>
  <si>
    <t>杜兴南</t>
  </si>
  <si>
    <t>杜兴荣</t>
  </si>
  <si>
    <t>杜华兰</t>
  </si>
  <si>
    <t>周明臻</t>
  </si>
  <si>
    <t>杜培俊</t>
  </si>
  <si>
    <t>杜兴奎</t>
  </si>
  <si>
    <t>杜培礼</t>
  </si>
  <si>
    <t>杜培兴</t>
  </si>
  <si>
    <t>周成华</t>
  </si>
  <si>
    <t>杜兴义</t>
  </si>
  <si>
    <t>赵君</t>
  </si>
  <si>
    <t>周凯华</t>
  </si>
  <si>
    <t>周和南</t>
  </si>
  <si>
    <t>宋江村四社</t>
  </si>
  <si>
    <t>柏建华</t>
  </si>
  <si>
    <t>柏永财</t>
  </si>
  <si>
    <t>柏荣</t>
  </si>
  <si>
    <t>邓琼昌</t>
  </si>
  <si>
    <t>柏永国</t>
  </si>
  <si>
    <t>柏清兵</t>
  </si>
  <si>
    <t>柏永桂</t>
  </si>
  <si>
    <t>柏长枝</t>
  </si>
  <si>
    <t>柏刚</t>
  </si>
  <si>
    <t>柏清华</t>
  </si>
  <si>
    <t>邓启祥</t>
  </si>
  <si>
    <t>邓启爵</t>
  </si>
  <si>
    <t>邓和昌</t>
  </si>
  <si>
    <t>王洪顺</t>
  </si>
  <si>
    <t>杨秋平</t>
  </si>
  <si>
    <t>王长顺</t>
  </si>
  <si>
    <t>李太国</t>
  </si>
  <si>
    <t>李爱国</t>
  </si>
  <si>
    <t>杜元秀</t>
  </si>
  <si>
    <t>邓洪国</t>
  </si>
  <si>
    <t>柏永香</t>
  </si>
  <si>
    <t>邓兴国</t>
  </si>
  <si>
    <t>李志国</t>
  </si>
  <si>
    <t>“自然生草+绿肥”黄豆种植人工管理费    合  计</t>
  </si>
  <si>
    <t>附件2：</t>
  </si>
  <si>
    <t>旺苍县2019年果菜茶有机肥替代化肥试点县项目（“茶-沼-畜”模式）补贴名单</t>
  </si>
  <si>
    <t>“茶-沼-畜”模式施用费</t>
  </si>
  <si>
    <r>
      <rPr>
        <sz val="12"/>
        <rFont val="仿宋_GB2312"/>
        <charset val="134"/>
      </rPr>
      <t xml:space="preserve">木门镇
</t>
    </r>
    <r>
      <rPr>
        <sz val="9"/>
        <rFont val="仿宋_GB2312"/>
        <charset val="134"/>
      </rPr>
      <t>（化龙片区）</t>
    </r>
  </si>
  <si>
    <t>长乐村3组</t>
  </si>
  <si>
    <t>旺苍县三元坛茶叶专业合社</t>
  </si>
  <si>
    <t>石川村</t>
  </si>
  <si>
    <t>旺苍县果色天香农业发展有限公司</t>
  </si>
  <si>
    <t>旺苍县三联茶叶有限公司</t>
  </si>
  <si>
    <t>旺苍县天缘种植专业合作社</t>
  </si>
  <si>
    <t>“茶-沼-畜”模式施用费  合计</t>
  </si>
  <si>
    <t>“茶-沼-畜”模式运输费</t>
  </si>
  <si>
    <t>长乐村6组</t>
  </si>
  <si>
    <t>何仕进</t>
  </si>
  <si>
    <t>“茶-沼-畜”模式运输费  合计</t>
  </si>
  <si>
    <t>大合计</t>
  </si>
  <si>
    <t>附件3：</t>
  </si>
  <si>
    <t>旺苍县2019年果菜茶有机肥替代化肥试点县项目（“有机肥+配方肥”模式）补贴名单</t>
  </si>
  <si>
    <t>“有机肥+配方肥”有机肥施用</t>
  </si>
  <si>
    <t>亭子村</t>
  </si>
  <si>
    <r>
      <rPr>
        <sz val="12"/>
        <rFont val="仿宋_GB2312"/>
        <charset val="134"/>
      </rPr>
      <t xml:space="preserve">木门镇
</t>
    </r>
    <r>
      <rPr>
        <sz val="9"/>
        <rFont val="仿宋_GB2312"/>
        <charset val="134"/>
      </rPr>
      <t>（木门片区）</t>
    </r>
  </si>
  <si>
    <t>元坝村</t>
  </si>
  <si>
    <t>旺苍县博宥茶业专业合作社</t>
  </si>
  <si>
    <t>杜成兰</t>
  </si>
  <si>
    <t>杜奎林</t>
  </si>
  <si>
    <t>王朝哲</t>
  </si>
  <si>
    <t>邓才义</t>
  </si>
  <si>
    <t>杜国政</t>
  </si>
  <si>
    <t>杜户文</t>
  </si>
  <si>
    <t>杜明贵</t>
  </si>
  <si>
    <t>武智英</t>
  </si>
  <si>
    <t>杜君糖</t>
  </si>
  <si>
    <t>杜文兵</t>
  </si>
  <si>
    <t>陆兴国</t>
  </si>
  <si>
    <t>谭德东</t>
  </si>
  <si>
    <t>杜朝文</t>
  </si>
  <si>
    <t>邵传统</t>
  </si>
  <si>
    <t>邵勇</t>
  </si>
  <si>
    <t>杜俊奎</t>
  </si>
  <si>
    <t>邓全体</t>
  </si>
  <si>
    <t>邓全兴</t>
  </si>
  <si>
    <t>邵传龙</t>
  </si>
  <si>
    <t>邵传永</t>
  </si>
  <si>
    <t>邵传家</t>
  </si>
  <si>
    <t>黄贵连</t>
  </si>
  <si>
    <t>邓兵全</t>
  </si>
  <si>
    <t>邓全明</t>
  </si>
  <si>
    <t>邓全德</t>
  </si>
  <si>
    <t>邓志全</t>
  </si>
  <si>
    <t>邓全义</t>
  </si>
  <si>
    <t>邵传义</t>
  </si>
  <si>
    <t>邵传军</t>
  </si>
  <si>
    <t>邵传礼</t>
  </si>
  <si>
    <t>邓全丕</t>
  </si>
  <si>
    <t>杜平贵</t>
  </si>
  <si>
    <t>杜安贵</t>
  </si>
  <si>
    <t>杜宪章</t>
  </si>
  <si>
    <t>杜跃贤</t>
  </si>
  <si>
    <t>张立芬</t>
  </si>
  <si>
    <t>杜立贵</t>
  </si>
  <si>
    <t>杜光锦</t>
  </si>
  <si>
    <t>杜庭贵</t>
  </si>
  <si>
    <t>杜光伦</t>
  </si>
  <si>
    <t>杜发兰</t>
  </si>
  <si>
    <t>蒋宗宪</t>
  </si>
  <si>
    <t>蒋廷勇</t>
  </si>
  <si>
    <t>张丙生</t>
  </si>
  <si>
    <t>张全文</t>
  </si>
  <si>
    <t>张义修</t>
  </si>
  <si>
    <t>青龙村三社</t>
  </si>
  <si>
    <t>杜自奎</t>
  </si>
  <si>
    <t>蒋朝信</t>
  </si>
  <si>
    <t>石勇</t>
  </si>
  <si>
    <t>邓家明</t>
  </si>
  <si>
    <t>邓家全</t>
  </si>
  <si>
    <t>邓正友</t>
  </si>
  <si>
    <t>邓才权</t>
  </si>
  <si>
    <t>邓才林</t>
  </si>
  <si>
    <t>邓华龙</t>
  </si>
  <si>
    <t>吴月华</t>
  </si>
  <si>
    <t>邓家通</t>
  </si>
  <si>
    <t>邓建</t>
  </si>
  <si>
    <t>王华忠</t>
  </si>
  <si>
    <t>王以礼</t>
  </si>
  <si>
    <t>宋贵云</t>
  </si>
  <si>
    <t>宋万通</t>
  </si>
  <si>
    <t>蒋宪廷</t>
  </si>
  <si>
    <t>石德勇</t>
  </si>
  <si>
    <t>蒋廷壮</t>
  </si>
  <si>
    <t>王以平</t>
  </si>
  <si>
    <t xml:space="preserve">旺苍县玉华茶叶种植家庭农场 </t>
  </si>
  <si>
    <t>宋万均</t>
  </si>
  <si>
    <t>宋万礼</t>
  </si>
  <si>
    <t>王强</t>
  </si>
  <si>
    <t>石德英</t>
  </si>
  <si>
    <t>蒋毅明</t>
  </si>
  <si>
    <t>方全政</t>
  </si>
  <si>
    <t>方全文</t>
  </si>
  <si>
    <t>何银军</t>
  </si>
  <si>
    <t>赵桂铧</t>
  </si>
  <si>
    <t>李芳兰</t>
  </si>
  <si>
    <t>谭蓉</t>
  </si>
  <si>
    <t>王华武</t>
  </si>
  <si>
    <t>孟碧英</t>
  </si>
  <si>
    <t>宋勇</t>
  </si>
  <si>
    <t>宋万达</t>
  </si>
  <si>
    <t>王勇</t>
  </si>
  <si>
    <t>石大伟</t>
  </si>
  <si>
    <t>石大雄</t>
  </si>
  <si>
    <t>蒋宗财</t>
  </si>
  <si>
    <t>宋国广</t>
  </si>
  <si>
    <t>宋国青</t>
  </si>
  <si>
    <t>杨荣华</t>
  </si>
  <si>
    <t>陈从宝</t>
  </si>
  <si>
    <t>宋国甫</t>
  </si>
  <si>
    <t>石保兰</t>
  </si>
  <si>
    <t>孙荣思</t>
  </si>
  <si>
    <t>宋毅</t>
  </si>
  <si>
    <t>王以富</t>
  </si>
  <si>
    <t>王以国</t>
  </si>
  <si>
    <t>宋万省</t>
  </si>
  <si>
    <t>宋国壮</t>
  </si>
  <si>
    <t>宋万多</t>
  </si>
  <si>
    <t>李翠兰</t>
  </si>
  <si>
    <t>王以贵</t>
  </si>
  <si>
    <t>王华荣</t>
  </si>
  <si>
    <t>何聪儒</t>
  </si>
  <si>
    <t>熊利琼</t>
  </si>
  <si>
    <t xml:space="preserve">旺苍县七里香茶庄家庭农场 </t>
  </si>
  <si>
    <t>茶园村六社</t>
  </si>
  <si>
    <t>旺苍县忠灵种植专业合作社</t>
  </si>
  <si>
    <t>茶园村二社</t>
  </si>
  <si>
    <t>茶园村七社</t>
  </si>
  <si>
    <r>
      <rPr>
        <sz val="12"/>
        <rFont val="仿宋_GB2312"/>
        <charset val="134"/>
      </rPr>
      <t>旺苍县木门镇茶元村茶叶专业合作社</t>
    </r>
    <r>
      <rPr>
        <sz val="12"/>
        <rFont val="Arial"/>
        <charset val="0"/>
      </rPr>
      <t xml:space="preserve">	</t>
    </r>
  </si>
  <si>
    <t>杏垭村二社</t>
  </si>
  <si>
    <t>旺苍县名画茶叶家庭农场</t>
  </si>
  <si>
    <t>双山村</t>
  </si>
  <si>
    <t>刘光荣</t>
  </si>
  <si>
    <t>旺苍县双山核桃种植家庭农场</t>
  </si>
  <si>
    <t>“有机肥+配方肥”有机肥施用  合计</t>
  </si>
  <si>
    <t>“有机肥+配方肥”有机肥堆沤</t>
  </si>
  <si>
    <t xml:space="preserve">三合村
青龙村
茶元村
</t>
  </si>
  <si>
    <t>旺苍县山源养殖专业合作社</t>
  </si>
  <si>
    <t xml:space="preserve">所有项目村
</t>
  </si>
  <si>
    <t>旺苍光华农业科技有限公司</t>
  </si>
  <si>
    <t>“有机肥+配方肥”有机肥堆沤  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</si>
</sst>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  <scheme val="minor"/>
    </font>
    <font>
      <sz val="12"/>
      <color theme="1"/>
      <name val="仿宋_GB2312"/>
      <charset val="134"/>
    </font>
    <font>
      <b/>
      <sz val="18"/>
      <color rgb="FF333333"/>
      <name val="宋体"/>
      <charset val="134"/>
    </font>
    <font>
      <b/>
      <sz val="12"/>
      <color rgb="FF333333"/>
      <name val="仿宋_GB2312"/>
      <charset val="134"/>
    </font>
    <font>
      <sz val="16"/>
      <color rgb="FF333333"/>
      <name val="仿宋"/>
      <charset val="134"/>
    </font>
    <font>
      <sz val="12"/>
      <color rgb="FF333333"/>
      <name val="仿宋_GB2312"/>
      <charset val="134"/>
    </font>
    <font>
      <b/>
      <sz val="11"/>
      <color rgb="FF333333"/>
      <name val="仿宋"/>
      <charset val="134"/>
    </font>
    <font>
      <sz val="11"/>
      <color rgb="FF333333"/>
      <name val="仿宋"/>
      <charset val="134"/>
    </font>
    <font>
      <b/>
      <sz val="12"/>
      <color theme="1"/>
      <name val="宋体"/>
      <charset val="134"/>
      <scheme val="minor"/>
    </font>
    <font>
      <sz val="12"/>
      <name val="仿宋_GB2312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仿宋_GB2312"/>
      <charset val="134"/>
    </font>
    <font>
      <sz val="9"/>
      <name val="仿宋_GB2312"/>
      <charset val="134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13" fillId="0" borderId="5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6"/>
  <sheetViews>
    <sheetView tabSelected="1" workbookViewId="0">
      <selection activeCell="J6" sqref="J6"/>
    </sheetView>
  </sheetViews>
  <sheetFormatPr defaultColWidth="8.8" defaultRowHeight="15.6"/>
  <cols>
    <col min="1" max="1" width="18.7" style="6" customWidth="1"/>
    <col min="2" max="2" width="6.7" style="6" customWidth="1"/>
    <col min="3" max="3" width="12.1" style="6" customWidth="1"/>
    <col min="4" max="4" width="9.4" style="7" customWidth="1"/>
    <col min="5" max="5" width="18.5" style="43" customWidth="1"/>
    <col min="6" max="6" width="10.8" style="6" customWidth="1"/>
    <col min="7" max="7" width="11.6" style="6" customWidth="1"/>
    <col min="8" max="8" width="13.4" style="6" customWidth="1"/>
    <col min="9" max="9" width="20.2" style="6" customWidth="1"/>
  </cols>
  <sheetData>
    <row r="1" spans="1:1">
      <c r="A1" s="9" t="s">
        <v>0</v>
      </c>
    </row>
    <row r="2" ht="27" customHeight="1" spans="1:9">
      <c r="A2" s="10" t="s">
        <v>1</v>
      </c>
      <c r="B2" s="10"/>
      <c r="C2" s="10"/>
      <c r="D2" s="11"/>
      <c r="E2" s="44"/>
      <c r="F2" s="10"/>
      <c r="G2" s="10"/>
      <c r="H2" s="10"/>
      <c r="I2" s="10"/>
    </row>
    <row r="3" customFormat="1" ht="12" customHeight="1" spans="1:9">
      <c r="A3" s="13"/>
      <c r="B3" s="13"/>
      <c r="C3" s="13"/>
      <c r="D3" s="14"/>
      <c r="E3" s="45"/>
      <c r="F3" s="13"/>
      <c r="G3" s="13"/>
      <c r="H3" s="16" t="s">
        <v>2</v>
      </c>
      <c r="I3" s="16"/>
    </row>
    <row r="4" customFormat="1" ht="3" customHeight="1" spans="1:9">
      <c r="A4" s="13"/>
      <c r="B4" s="13"/>
      <c r="C4" s="13"/>
      <c r="D4" s="14"/>
      <c r="E4" s="45"/>
      <c r="F4" s="13"/>
      <c r="G4" s="13"/>
      <c r="H4" s="17"/>
      <c r="I4" s="17"/>
    </row>
    <row r="5" s="1" customFormat="1" ht="21" customHeight="1" spans="1:9">
      <c r="A5" s="18" t="s">
        <v>3</v>
      </c>
      <c r="B5" s="18" t="s">
        <v>4</v>
      </c>
      <c r="C5" s="19" t="s">
        <v>5</v>
      </c>
      <c r="D5" s="20"/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</row>
    <row r="6" s="1" customFormat="1" ht="27" customHeight="1" spans="1:9">
      <c r="A6" s="21"/>
      <c r="B6" s="21"/>
      <c r="C6" s="22" t="s">
        <v>11</v>
      </c>
      <c r="D6" s="22" t="s">
        <v>12</v>
      </c>
      <c r="E6" s="21"/>
      <c r="F6" s="21"/>
      <c r="G6" s="21"/>
      <c r="H6" s="21"/>
      <c r="I6" s="21"/>
    </row>
    <row r="7" s="3" customFormat="1" ht="31" customHeight="1" spans="1:9">
      <c r="A7" s="28" t="s">
        <v>13</v>
      </c>
      <c r="B7" s="24">
        <v>100</v>
      </c>
      <c r="C7" s="25" t="s">
        <v>14</v>
      </c>
      <c r="D7" s="26" t="s">
        <v>15</v>
      </c>
      <c r="E7" s="28" t="s">
        <v>16</v>
      </c>
      <c r="F7" s="25">
        <v>50</v>
      </c>
      <c r="G7" s="25">
        <f t="shared" ref="G7:G70" si="0">F7*B7</f>
        <v>5000</v>
      </c>
      <c r="H7" s="35">
        <f t="shared" ref="H7:H12" si="1">G7*80%</f>
        <v>4000</v>
      </c>
      <c r="I7" s="28" t="s">
        <v>17</v>
      </c>
    </row>
    <row r="8" s="3" customFormat="1" ht="31" customHeight="1" spans="1:9">
      <c r="A8" s="28" t="s">
        <v>13</v>
      </c>
      <c r="B8" s="24">
        <v>100</v>
      </c>
      <c r="C8" s="25" t="s">
        <v>14</v>
      </c>
      <c r="D8" s="26" t="s">
        <v>18</v>
      </c>
      <c r="E8" s="28" t="s">
        <v>19</v>
      </c>
      <c r="F8" s="25">
        <v>50</v>
      </c>
      <c r="G8" s="25">
        <f t="shared" si="0"/>
        <v>5000</v>
      </c>
      <c r="H8" s="35">
        <f t="shared" si="1"/>
        <v>4000</v>
      </c>
      <c r="I8" s="28" t="s">
        <v>17</v>
      </c>
    </row>
    <row r="9" s="3" customFormat="1" ht="31" customHeight="1" spans="1:9">
      <c r="A9" s="28" t="s">
        <v>13</v>
      </c>
      <c r="B9" s="24">
        <v>100</v>
      </c>
      <c r="C9" s="25" t="s">
        <v>20</v>
      </c>
      <c r="D9" s="26" t="s">
        <v>21</v>
      </c>
      <c r="E9" s="23" t="s">
        <v>22</v>
      </c>
      <c r="F9" s="25">
        <v>50</v>
      </c>
      <c r="G9" s="25">
        <f t="shared" si="0"/>
        <v>5000</v>
      </c>
      <c r="H9" s="35">
        <f t="shared" si="1"/>
        <v>4000</v>
      </c>
      <c r="I9" s="28" t="s">
        <v>17</v>
      </c>
    </row>
    <row r="10" s="3" customFormat="1" ht="31" customHeight="1" spans="1:9">
      <c r="A10" s="28" t="s">
        <v>13</v>
      </c>
      <c r="B10" s="24">
        <v>50</v>
      </c>
      <c r="C10" s="25" t="s">
        <v>20</v>
      </c>
      <c r="D10" s="26" t="s">
        <v>23</v>
      </c>
      <c r="E10" s="23" t="s">
        <v>24</v>
      </c>
      <c r="F10" s="25">
        <v>50</v>
      </c>
      <c r="G10" s="25">
        <f t="shared" si="0"/>
        <v>2500</v>
      </c>
      <c r="H10" s="35">
        <f t="shared" si="1"/>
        <v>2000</v>
      </c>
      <c r="I10" s="28" t="s">
        <v>17</v>
      </c>
    </row>
    <row r="11" s="3" customFormat="1" ht="31" customHeight="1" spans="1:9">
      <c r="A11" s="28" t="s">
        <v>13</v>
      </c>
      <c r="B11" s="24">
        <v>50</v>
      </c>
      <c r="C11" s="25" t="s">
        <v>20</v>
      </c>
      <c r="D11" s="26" t="s">
        <v>23</v>
      </c>
      <c r="E11" s="23" t="s">
        <v>25</v>
      </c>
      <c r="F11" s="25">
        <v>50</v>
      </c>
      <c r="G11" s="25">
        <f t="shared" si="0"/>
        <v>2500</v>
      </c>
      <c r="H11" s="35">
        <f t="shared" si="1"/>
        <v>2000</v>
      </c>
      <c r="I11" s="28" t="s">
        <v>17</v>
      </c>
    </row>
    <row r="12" s="3" customFormat="1" ht="31" customHeight="1" spans="1:9">
      <c r="A12" s="28" t="s">
        <v>13</v>
      </c>
      <c r="B12" s="24">
        <v>50</v>
      </c>
      <c r="C12" s="25" t="s">
        <v>20</v>
      </c>
      <c r="D12" s="26" t="s">
        <v>26</v>
      </c>
      <c r="E12" s="23" t="s">
        <v>27</v>
      </c>
      <c r="F12" s="25">
        <v>50</v>
      </c>
      <c r="G12" s="25">
        <f t="shared" si="0"/>
        <v>2500</v>
      </c>
      <c r="H12" s="35">
        <f t="shared" si="1"/>
        <v>2000</v>
      </c>
      <c r="I12" s="28" t="s">
        <v>17</v>
      </c>
    </row>
    <row r="13" s="46" customFormat="1" ht="34" customHeight="1" spans="1:9">
      <c r="A13" s="28" t="s">
        <v>13</v>
      </c>
      <c r="B13" s="24">
        <v>2.5</v>
      </c>
      <c r="C13" s="25" t="s">
        <v>28</v>
      </c>
      <c r="D13" s="26" t="s">
        <v>29</v>
      </c>
      <c r="E13" s="26" t="s">
        <v>30</v>
      </c>
      <c r="F13" s="25">
        <v>50</v>
      </c>
      <c r="G13" s="25">
        <f t="shared" si="0"/>
        <v>125</v>
      </c>
      <c r="H13" s="35">
        <f t="shared" ref="H13:H76" si="2">G13*0.8</f>
        <v>100</v>
      </c>
      <c r="I13" s="28" t="s">
        <v>17</v>
      </c>
    </row>
    <row r="14" s="46" customFormat="1" ht="34" customHeight="1" spans="1:9">
      <c r="A14" s="28" t="s">
        <v>13</v>
      </c>
      <c r="B14" s="24">
        <v>1.8</v>
      </c>
      <c r="C14" s="25" t="s">
        <v>28</v>
      </c>
      <c r="D14" s="26" t="s">
        <v>29</v>
      </c>
      <c r="E14" s="26" t="s">
        <v>31</v>
      </c>
      <c r="F14" s="25">
        <v>50</v>
      </c>
      <c r="G14" s="25">
        <f t="shared" si="0"/>
        <v>90</v>
      </c>
      <c r="H14" s="35">
        <f t="shared" si="2"/>
        <v>72</v>
      </c>
      <c r="I14" s="28" t="s">
        <v>17</v>
      </c>
    </row>
    <row r="15" s="46" customFormat="1" ht="34" customHeight="1" spans="1:9">
      <c r="A15" s="28" t="s">
        <v>13</v>
      </c>
      <c r="B15" s="24">
        <v>0.5</v>
      </c>
      <c r="C15" s="25" t="s">
        <v>28</v>
      </c>
      <c r="D15" s="26" t="s">
        <v>29</v>
      </c>
      <c r="E15" s="26" t="s">
        <v>32</v>
      </c>
      <c r="F15" s="25">
        <v>50</v>
      </c>
      <c r="G15" s="25">
        <f t="shared" si="0"/>
        <v>25</v>
      </c>
      <c r="H15" s="35">
        <f t="shared" si="2"/>
        <v>20</v>
      </c>
      <c r="I15" s="28" t="s">
        <v>17</v>
      </c>
    </row>
    <row r="16" s="46" customFormat="1" ht="34" customHeight="1" spans="1:9">
      <c r="A16" s="28" t="s">
        <v>13</v>
      </c>
      <c r="B16" s="24">
        <v>1.2</v>
      </c>
      <c r="C16" s="25" t="s">
        <v>28</v>
      </c>
      <c r="D16" s="26" t="s">
        <v>29</v>
      </c>
      <c r="E16" s="26" t="s">
        <v>33</v>
      </c>
      <c r="F16" s="25">
        <v>50</v>
      </c>
      <c r="G16" s="25">
        <f t="shared" si="0"/>
        <v>60</v>
      </c>
      <c r="H16" s="35">
        <f t="shared" si="2"/>
        <v>48</v>
      </c>
      <c r="I16" s="28" t="s">
        <v>17</v>
      </c>
    </row>
    <row r="17" s="46" customFormat="1" ht="34" customHeight="1" spans="1:9">
      <c r="A17" s="28" t="s">
        <v>13</v>
      </c>
      <c r="B17" s="24">
        <v>0.6</v>
      </c>
      <c r="C17" s="25" t="s">
        <v>28</v>
      </c>
      <c r="D17" s="26" t="s">
        <v>29</v>
      </c>
      <c r="E17" s="26" t="s">
        <v>34</v>
      </c>
      <c r="F17" s="25">
        <v>50</v>
      </c>
      <c r="G17" s="25">
        <f t="shared" si="0"/>
        <v>30</v>
      </c>
      <c r="H17" s="35">
        <f t="shared" si="2"/>
        <v>24</v>
      </c>
      <c r="I17" s="28" t="s">
        <v>17</v>
      </c>
    </row>
    <row r="18" s="47" customFormat="1" ht="34" customHeight="1" spans="1:9">
      <c r="A18" s="28" t="s">
        <v>13</v>
      </c>
      <c r="B18" s="24">
        <v>1.2</v>
      </c>
      <c r="C18" s="25" t="s">
        <v>28</v>
      </c>
      <c r="D18" s="26" t="s">
        <v>29</v>
      </c>
      <c r="E18" s="26" t="s">
        <v>35</v>
      </c>
      <c r="F18" s="25">
        <v>50</v>
      </c>
      <c r="G18" s="25">
        <f t="shared" si="0"/>
        <v>60</v>
      </c>
      <c r="H18" s="35">
        <f t="shared" si="2"/>
        <v>48</v>
      </c>
      <c r="I18" s="28" t="s">
        <v>17</v>
      </c>
    </row>
    <row r="19" s="47" customFormat="1" ht="34" customHeight="1" spans="1:9">
      <c r="A19" s="28" t="s">
        <v>13</v>
      </c>
      <c r="B19" s="24">
        <v>0.8</v>
      </c>
      <c r="C19" s="25" t="s">
        <v>28</v>
      </c>
      <c r="D19" s="26" t="s">
        <v>29</v>
      </c>
      <c r="E19" s="26" t="s">
        <v>36</v>
      </c>
      <c r="F19" s="25">
        <v>50</v>
      </c>
      <c r="G19" s="25">
        <f t="shared" si="0"/>
        <v>40</v>
      </c>
      <c r="H19" s="35">
        <f t="shared" si="2"/>
        <v>32</v>
      </c>
      <c r="I19" s="28" t="s">
        <v>17</v>
      </c>
    </row>
    <row r="20" s="47" customFormat="1" ht="34" customHeight="1" spans="1:9">
      <c r="A20" s="28" t="s">
        <v>13</v>
      </c>
      <c r="B20" s="24">
        <v>3.4</v>
      </c>
      <c r="C20" s="25" t="s">
        <v>28</v>
      </c>
      <c r="D20" s="26" t="s">
        <v>29</v>
      </c>
      <c r="E20" s="26" t="s">
        <v>37</v>
      </c>
      <c r="F20" s="25">
        <v>50</v>
      </c>
      <c r="G20" s="25">
        <f t="shared" si="0"/>
        <v>170</v>
      </c>
      <c r="H20" s="35">
        <f t="shared" si="2"/>
        <v>136</v>
      </c>
      <c r="I20" s="28" t="s">
        <v>17</v>
      </c>
    </row>
    <row r="21" s="47" customFormat="1" ht="34" customHeight="1" spans="1:9">
      <c r="A21" s="28" t="s">
        <v>13</v>
      </c>
      <c r="B21" s="24">
        <v>1.2</v>
      </c>
      <c r="C21" s="25" t="s">
        <v>28</v>
      </c>
      <c r="D21" s="26" t="s">
        <v>29</v>
      </c>
      <c r="E21" s="26" t="s">
        <v>38</v>
      </c>
      <c r="F21" s="25">
        <v>50</v>
      </c>
      <c r="G21" s="25">
        <f t="shared" si="0"/>
        <v>60</v>
      </c>
      <c r="H21" s="35">
        <f t="shared" si="2"/>
        <v>48</v>
      </c>
      <c r="I21" s="28" t="s">
        <v>17</v>
      </c>
    </row>
    <row r="22" s="47" customFormat="1" ht="34" customHeight="1" spans="1:9">
      <c r="A22" s="28" t="s">
        <v>13</v>
      </c>
      <c r="B22" s="24">
        <v>1.2</v>
      </c>
      <c r="C22" s="25" t="s">
        <v>28</v>
      </c>
      <c r="D22" s="26" t="s">
        <v>29</v>
      </c>
      <c r="E22" s="26" t="s">
        <v>39</v>
      </c>
      <c r="F22" s="25">
        <v>50</v>
      </c>
      <c r="G22" s="25">
        <f t="shared" si="0"/>
        <v>60</v>
      </c>
      <c r="H22" s="35">
        <f t="shared" si="2"/>
        <v>48</v>
      </c>
      <c r="I22" s="28" t="s">
        <v>17</v>
      </c>
    </row>
    <row r="23" s="3" customFormat="1" ht="34" customHeight="1" spans="1:9">
      <c r="A23" s="28" t="s">
        <v>13</v>
      </c>
      <c r="B23" s="24">
        <v>1.2</v>
      </c>
      <c r="C23" s="25" t="s">
        <v>28</v>
      </c>
      <c r="D23" s="26" t="s">
        <v>29</v>
      </c>
      <c r="E23" s="26" t="s">
        <v>40</v>
      </c>
      <c r="F23" s="25">
        <v>50</v>
      </c>
      <c r="G23" s="25">
        <f t="shared" si="0"/>
        <v>60</v>
      </c>
      <c r="H23" s="35">
        <f t="shared" si="2"/>
        <v>48</v>
      </c>
      <c r="I23" s="28" t="s">
        <v>17</v>
      </c>
    </row>
    <row r="24" s="3" customFormat="1" ht="34" customHeight="1" spans="1:9">
      <c r="A24" s="28" t="s">
        <v>13</v>
      </c>
      <c r="B24" s="24">
        <v>1.2</v>
      </c>
      <c r="C24" s="25" t="s">
        <v>28</v>
      </c>
      <c r="D24" s="26" t="s">
        <v>29</v>
      </c>
      <c r="E24" s="26" t="s">
        <v>41</v>
      </c>
      <c r="F24" s="25">
        <v>50</v>
      </c>
      <c r="G24" s="25">
        <f t="shared" si="0"/>
        <v>60</v>
      </c>
      <c r="H24" s="35">
        <f t="shared" si="2"/>
        <v>48</v>
      </c>
      <c r="I24" s="28" t="s">
        <v>17</v>
      </c>
    </row>
    <row r="25" s="3" customFormat="1" ht="34" customHeight="1" spans="1:9">
      <c r="A25" s="28" t="s">
        <v>13</v>
      </c>
      <c r="B25" s="24">
        <v>1.2</v>
      </c>
      <c r="C25" s="25" t="s">
        <v>28</v>
      </c>
      <c r="D25" s="26" t="s">
        <v>29</v>
      </c>
      <c r="E25" s="26" t="s">
        <v>42</v>
      </c>
      <c r="F25" s="25">
        <v>50</v>
      </c>
      <c r="G25" s="25">
        <f t="shared" si="0"/>
        <v>60</v>
      </c>
      <c r="H25" s="35">
        <f t="shared" si="2"/>
        <v>48</v>
      </c>
      <c r="I25" s="28" t="s">
        <v>17</v>
      </c>
    </row>
    <row r="26" s="3" customFormat="1" ht="34" customHeight="1" spans="1:9">
      <c r="A26" s="28" t="s">
        <v>13</v>
      </c>
      <c r="B26" s="24">
        <v>2</v>
      </c>
      <c r="C26" s="25" t="s">
        <v>28</v>
      </c>
      <c r="D26" s="26" t="s">
        <v>43</v>
      </c>
      <c r="E26" s="26" t="s">
        <v>44</v>
      </c>
      <c r="F26" s="25">
        <v>50</v>
      </c>
      <c r="G26" s="25">
        <f t="shared" si="0"/>
        <v>100</v>
      </c>
      <c r="H26" s="35">
        <f t="shared" si="2"/>
        <v>80</v>
      </c>
      <c r="I26" s="28" t="s">
        <v>17</v>
      </c>
    </row>
    <row r="27" s="3" customFormat="1" ht="34" customHeight="1" spans="1:9">
      <c r="A27" s="28" t="s">
        <v>13</v>
      </c>
      <c r="B27" s="24">
        <v>1.2</v>
      </c>
      <c r="C27" s="25" t="s">
        <v>28</v>
      </c>
      <c r="D27" s="26" t="s">
        <v>43</v>
      </c>
      <c r="E27" s="26" t="s">
        <v>45</v>
      </c>
      <c r="F27" s="25">
        <v>50</v>
      </c>
      <c r="G27" s="25">
        <f t="shared" si="0"/>
        <v>60</v>
      </c>
      <c r="H27" s="35">
        <f t="shared" si="2"/>
        <v>48</v>
      </c>
      <c r="I27" s="28" t="s">
        <v>17</v>
      </c>
    </row>
    <row r="28" s="3" customFormat="1" ht="34" customHeight="1" spans="1:9">
      <c r="A28" s="28" t="s">
        <v>13</v>
      </c>
      <c r="B28" s="24">
        <v>0.5</v>
      </c>
      <c r="C28" s="25" t="s">
        <v>28</v>
      </c>
      <c r="D28" s="26" t="s">
        <v>43</v>
      </c>
      <c r="E28" s="26" t="s">
        <v>46</v>
      </c>
      <c r="F28" s="25">
        <v>50</v>
      </c>
      <c r="G28" s="25">
        <f t="shared" si="0"/>
        <v>25</v>
      </c>
      <c r="H28" s="35">
        <f t="shared" si="2"/>
        <v>20</v>
      </c>
      <c r="I28" s="28" t="s">
        <v>17</v>
      </c>
    </row>
    <row r="29" s="3" customFormat="1" ht="34" customHeight="1" spans="1:9">
      <c r="A29" s="28" t="s">
        <v>13</v>
      </c>
      <c r="B29" s="24">
        <v>1.4</v>
      </c>
      <c r="C29" s="25" t="s">
        <v>28</v>
      </c>
      <c r="D29" s="26" t="s">
        <v>43</v>
      </c>
      <c r="E29" s="26" t="s">
        <v>47</v>
      </c>
      <c r="F29" s="25">
        <v>50</v>
      </c>
      <c r="G29" s="25">
        <f t="shared" si="0"/>
        <v>70</v>
      </c>
      <c r="H29" s="35">
        <f t="shared" si="2"/>
        <v>56</v>
      </c>
      <c r="I29" s="28" t="s">
        <v>17</v>
      </c>
    </row>
    <row r="30" s="3" customFormat="1" ht="34" customHeight="1" spans="1:9">
      <c r="A30" s="28" t="s">
        <v>13</v>
      </c>
      <c r="B30" s="24">
        <v>2</v>
      </c>
      <c r="C30" s="25" t="s">
        <v>28</v>
      </c>
      <c r="D30" s="26" t="s">
        <v>43</v>
      </c>
      <c r="E30" s="26" t="s">
        <v>48</v>
      </c>
      <c r="F30" s="25">
        <v>50</v>
      </c>
      <c r="G30" s="25">
        <f t="shared" si="0"/>
        <v>100</v>
      </c>
      <c r="H30" s="35">
        <f t="shared" si="2"/>
        <v>80</v>
      </c>
      <c r="I30" s="28" t="s">
        <v>17</v>
      </c>
    </row>
    <row r="31" s="3" customFormat="1" ht="34" customHeight="1" spans="1:9">
      <c r="A31" s="28" t="s">
        <v>13</v>
      </c>
      <c r="B31" s="24">
        <v>1.2</v>
      </c>
      <c r="C31" s="25" t="s">
        <v>28</v>
      </c>
      <c r="D31" s="26" t="s">
        <v>43</v>
      </c>
      <c r="E31" s="26" t="s">
        <v>49</v>
      </c>
      <c r="F31" s="25">
        <v>50</v>
      </c>
      <c r="G31" s="25">
        <f t="shared" si="0"/>
        <v>60</v>
      </c>
      <c r="H31" s="35">
        <f t="shared" si="2"/>
        <v>48</v>
      </c>
      <c r="I31" s="28" t="s">
        <v>17</v>
      </c>
    </row>
    <row r="32" s="3" customFormat="1" ht="34" customHeight="1" spans="1:9">
      <c r="A32" s="28" t="s">
        <v>13</v>
      </c>
      <c r="B32" s="24">
        <v>1.3</v>
      </c>
      <c r="C32" s="25" t="s">
        <v>28</v>
      </c>
      <c r="D32" s="26" t="s">
        <v>43</v>
      </c>
      <c r="E32" s="26" t="s">
        <v>50</v>
      </c>
      <c r="F32" s="25">
        <v>50</v>
      </c>
      <c r="G32" s="25">
        <f t="shared" si="0"/>
        <v>65</v>
      </c>
      <c r="H32" s="35">
        <f t="shared" si="2"/>
        <v>52</v>
      </c>
      <c r="I32" s="28" t="s">
        <v>17</v>
      </c>
    </row>
    <row r="33" s="3" customFormat="1" ht="34" customHeight="1" spans="1:9">
      <c r="A33" s="28" t="s">
        <v>13</v>
      </c>
      <c r="B33" s="24">
        <v>1.1</v>
      </c>
      <c r="C33" s="25" t="s">
        <v>28</v>
      </c>
      <c r="D33" s="26" t="s">
        <v>43</v>
      </c>
      <c r="E33" s="26" t="s">
        <v>51</v>
      </c>
      <c r="F33" s="25">
        <v>50</v>
      </c>
      <c r="G33" s="25">
        <f t="shared" si="0"/>
        <v>55</v>
      </c>
      <c r="H33" s="35">
        <f t="shared" si="2"/>
        <v>44</v>
      </c>
      <c r="I33" s="28" t="s">
        <v>17</v>
      </c>
    </row>
    <row r="34" s="3" customFormat="1" ht="34" customHeight="1" spans="1:9">
      <c r="A34" s="28" t="s">
        <v>13</v>
      </c>
      <c r="B34" s="24">
        <v>2</v>
      </c>
      <c r="C34" s="25" t="s">
        <v>28</v>
      </c>
      <c r="D34" s="26" t="s">
        <v>43</v>
      </c>
      <c r="E34" s="26" t="s">
        <v>52</v>
      </c>
      <c r="F34" s="25">
        <v>50</v>
      </c>
      <c r="G34" s="25">
        <f t="shared" si="0"/>
        <v>100</v>
      </c>
      <c r="H34" s="35">
        <f t="shared" si="2"/>
        <v>80</v>
      </c>
      <c r="I34" s="28" t="s">
        <v>17</v>
      </c>
    </row>
    <row r="35" s="3" customFormat="1" ht="34" customHeight="1" spans="1:9">
      <c r="A35" s="28" t="s">
        <v>13</v>
      </c>
      <c r="B35" s="24">
        <v>0.4</v>
      </c>
      <c r="C35" s="25" t="s">
        <v>28</v>
      </c>
      <c r="D35" s="26" t="s">
        <v>43</v>
      </c>
      <c r="E35" s="26" t="s">
        <v>53</v>
      </c>
      <c r="F35" s="25">
        <v>50</v>
      </c>
      <c r="G35" s="25">
        <f t="shared" si="0"/>
        <v>20</v>
      </c>
      <c r="H35" s="35">
        <f t="shared" si="2"/>
        <v>16</v>
      </c>
      <c r="I35" s="28" t="s">
        <v>17</v>
      </c>
    </row>
    <row r="36" s="3" customFormat="1" ht="34" customHeight="1" spans="1:9">
      <c r="A36" s="28" t="s">
        <v>13</v>
      </c>
      <c r="B36" s="24">
        <v>2.2</v>
      </c>
      <c r="C36" s="25" t="s">
        <v>28</v>
      </c>
      <c r="D36" s="26" t="s">
        <v>43</v>
      </c>
      <c r="E36" s="26" t="s">
        <v>54</v>
      </c>
      <c r="F36" s="25">
        <v>50</v>
      </c>
      <c r="G36" s="25">
        <f t="shared" si="0"/>
        <v>110</v>
      </c>
      <c r="H36" s="35">
        <f t="shared" si="2"/>
        <v>88</v>
      </c>
      <c r="I36" s="28" t="s">
        <v>17</v>
      </c>
    </row>
    <row r="37" s="3" customFormat="1" ht="34" customHeight="1" spans="1:9">
      <c r="A37" s="28" t="s">
        <v>13</v>
      </c>
      <c r="B37" s="24">
        <v>1.1</v>
      </c>
      <c r="C37" s="25" t="s">
        <v>28</v>
      </c>
      <c r="D37" s="26" t="s">
        <v>43</v>
      </c>
      <c r="E37" s="26" t="s">
        <v>55</v>
      </c>
      <c r="F37" s="25">
        <v>50</v>
      </c>
      <c r="G37" s="25">
        <f t="shared" si="0"/>
        <v>55</v>
      </c>
      <c r="H37" s="35">
        <f t="shared" si="2"/>
        <v>44</v>
      </c>
      <c r="I37" s="28" t="s">
        <v>17</v>
      </c>
    </row>
    <row r="38" s="3" customFormat="1" ht="34" customHeight="1" spans="1:9">
      <c r="A38" s="28" t="s">
        <v>13</v>
      </c>
      <c r="B38" s="24">
        <v>1.2</v>
      </c>
      <c r="C38" s="25" t="s">
        <v>28</v>
      </c>
      <c r="D38" s="26" t="s">
        <v>43</v>
      </c>
      <c r="E38" s="26" t="s">
        <v>56</v>
      </c>
      <c r="F38" s="25">
        <v>50</v>
      </c>
      <c r="G38" s="25">
        <f t="shared" si="0"/>
        <v>60</v>
      </c>
      <c r="H38" s="35">
        <f t="shared" si="2"/>
        <v>48</v>
      </c>
      <c r="I38" s="28" t="s">
        <v>17</v>
      </c>
    </row>
    <row r="39" s="3" customFormat="1" ht="34" customHeight="1" spans="1:9">
      <c r="A39" s="28" t="s">
        <v>13</v>
      </c>
      <c r="B39" s="24">
        <v>1.2</v>
      </c>
      <c r="C39" s="25" t="s">
        <v>28</v>
      </c>
      <c r="D39" s="26" t="s">
        <v>43</v>
      </c>
      <c r="E39" s="26" t="s">
        <v>57</v>
      </c>
      <c r="F39" s="25">
        <v>50</v>
      </c>
      <c r="G39" s="25">
        <f t="shared" si="0"/>
        <v>60</v>
      </c>
      <c r="H39" s="35">
        <f t="shared" si="2"/>
        <v>48</v>
      </c>
      <c r="I39" s="28" t="s">
        <v>17</v>
      </c>
    </row>
    <row r="40" s="3" customFormat="1" ht="34" customHeight="1" spans="1:9">
      <c r="A40" s="28" t="s">
        <v>13</v>
      </c>
      <c r="B40" s="24">
        <v>0.4</v>
      </c>
      <c r="C40" s="25" t="s">
        <v>28</v>
      </c>
      <c r="D40" s="26" t="s">
        <v>43</v>
      </c>
      <c r="E40" s="26" t="s">
        <v>58</v>
      </c>
      <c r="F40" s="25">
        <v>50</v>
      </c>
      <c r="G40" s="25">
        <f t="shared" si="0"/>
        <v>20</v>
      </c>
      <c r="H40" s="35">
        <f t="shared" si="2"/>
        <v>16</v>
      </c>
      <c r="I40" s="28" t="s">
        <v>17</v>
      </c>
    </row>
    <row r="41" s="3" customFormat="1" ht="34" customHeight="1" spans="1:9">
      <c r="A41" s="28" t="s">
        <v>13</v>
      </c>
      <c r="B41" s="24">
        <v>1.8</v>
      </c>
      <c r="C41" s="25" t="s">
        <v>28</v>
      </c>
      <c r="D41" s="26" t="s">
        <v>43</v>
      </c>
      <c r="E41" s="26" t="s">
        <v>59</v>
      </c>
      <c r="F41" s="25">
        <v>50</v>
      </c>
      <c r="G41" s="25">
        <f t="shared" si="0"/>
        <v>90</v>
      </c>
      <c r="H41" s="35">
        <f t="shared" si="2"/>
        <v>72</v>
      </c>
      <c r="I41" s="28" t="s">
        <v>17</v>
      </c>
    </row>
    <row r="42" s="3" customFormat="1" ht="34" customHeight="1" spans="1:9">
      <c r="A42" s="28" t="s">
        <v>13</v>
      </c>
      <c r="B42" s="24">
        <v>0.6</v>
      </c>
      <c r="C42" s="25" t="s">
        <v>28</v>
      </c>
      <c r="D42" s="26" t="s">
        <v>43</v>
      </c>
      <c r="E42" s="26" t="s">
        <v>60</v>
      </c>
      <c r="F42" s="25">
        <v>50</v>
      </c>
      <c r="G42" s="25">
        <f t="shared" si="0"/>
        <v>30</v>
      </c>
      <c r="H42" s="35">
        <f t="shared" si="2"/>
        <v>24</v>
      </c>
      <c r="I42" s="28" t="s">
        <v>17</v>
      </c>
    </row>
    <row r="43" s="3" customFormat="1" ht="34" customHeight="1" spans="1:9">
      <c r="A43" s="28" t="s">
        <v>13</v>
      </c>
      <c r="B43" s="24">
        <v>0.1</v>
      </c>
      <c r="C43" s="25" t="s">
        <v>28</v>
      </c>
      <c r="D43" s="26" t="s">
        <v>43</v>
      </c>
      <c r="E43" s="26" t="s">
        <v>61</v>
      </c>
      <c r="F43" s="25">
        <v>50</v>
      </c>
      <c r="G43" s="25">
        <f t="shared" si="0"/>
        <v>5</v>
      </c>
      <c r="H43" s="35">
        <f t="shared" si="2"/>
        <v>4</v>
      </c>
      <c r="I43" s="28" t="s">
        <v>17</v>
      </c>
    </row>
    <row r="44" s="3" customFormat="1" ht="34" customHeight="1" spans="1:9">
      <c r="A44" s="28" t="s">
        <v>13</v>
      </c>
      <c r="B44" s="24">
        <v>0.5</v>
      </c>
      <c r="C44" s="25" t="s">
        <v>28</v>
      </c>
      <c r="D44" s="26" t="s">
        <v>43</v>
      </c>
      <c r="E44" s="26" t="s">
        <v>62</v>
      </c>
      <c r="F44" s="25">
        <v>50</v>
      </c>
      <c r="G44" s="25">
        <f t="shared" si="0"/>
        <v>25</v>
      </c>
      <c r="H44" s="35">
        <f t="shared" si="2"/>
        <v>20</v>
      </c>
      <c r="I44" s="28" t="s">
        <v>17</v>
      </c>
    </row>
    <row r="45" s="3" customFormat="1" ht="34" customHeight="1" spans="1:9">
      <c r="A45" s="28" t="s">
        <v>13</v>
      </c>
      <c r="B45" s="24">
        <v>1.2</v>
      </c>
      <c r="C45" s="25" t="s">
        <v>28</v>
      </c>
      <c r="D45" s="26" t="s">
        <v>43</v>
      </c>
      <c r="E45" s="26" t="s">
        <v>63</v>
      </c>
      <c r="F45" s="25">
        <v>50</v>
      </c>
      <c r="G45" s="25">
        <f t="shared" si="0"/>
        <v>60</v>
      </c>
      <c r="H45" s="35">
        <f t="shared" si="2"/>
        <v>48</v>
      </c>
      <c r="I45" s="28" t="s">
        <v>17</v>
      </c>
    </row>
    <row r="46" s="3" customFormat="1" ht="34" customHeight="1" spans="1:9">
      <c r="A46" s="28" t="s">
        <v>13</v>
      </c>
      <c r="B46" s="24">
        <v>0.5</v>
      </c>
      <c r="C46" s="25" t="s">
        <v>28</v>
      </c>
      <c r="D46" s="26" t="s">
        <v>64</v>
      </c>
      <c r="E46" s="26" t="s">
        <v>65</v>
      </c>
      <c r="F46" s="25">
        <v>50</v>
      </c>
      <c r="G46" s="25">
        <f t="shared" si="0"/>
        <v>25</v>
      </c>
      <c r="H46" s="35">
        <f t="shared" si="2"/>
        <v>20</v>
      </c>
      <c r="I46" s="28" t="s">
        <v>17</v>
      </c>
    </row>
    <row r="47" s="3" customFormat="1" ht="34" customHeight="1" spans="1:9">
      <c r="A47" s="28" t="s">
        <v>13</v>
      </c>
      <c r="B47" s="24">
        <v>1</v>
      </c>
      <c r="C47" s="25" t="s">
        <v>28</v>
      </c>
      <c r="D47" s="26" t="s">
        <v>64</v>
      </c>
      <c r="E47" s="26" t="s">
        <v>66</v>
      </c>
      <c r="F47" s="25">
        <v>50</v>
      </c>
      <c r="G47" s="25">
        <f t="shared" si="0"/>
        <v>50</v>
      </c>
      <c r="H47" s="35">
        <f t="shared" si="2"/>
        <v>40</v>
      </c>
      <c r="I47" s="28" t="s">
        <v>17</v>
      </c>
    </row>
    <row r="48" s="3" customFormat="1" ht="34" customHeight="1" spans="1:9">
      <c r="A48" s="28" t="s">
        <v>13</v>
      </c>
      <c r="B48" s="24">
        <v>1</v>
      </c>
      <c r="C48" s="25" t="s">
        <v>28</v>
      </c>
      <c r="D48" s="26" t="s">
        <v>64</v>
      </c>
      <c r="E48" s="26" t="s">
        <v>67</v>
      </c>
      <c r="F48" s="25">
        <v>50</v>
      </c>
      <c r="G48" s="25">
        <f t="shared" si="0"/>
        <v>50</v>
      </c>
      <c r="H48" s="35">
        <f t="shared" si="2"/>
        <v>40</v>
      </c>
      <c r="I48" s="28" t="s">
        <v>17</v>
      </c>
    </row>
    <row r="49" s="3" customFormat="1" ht="34" customHeight="1" spans="1:9">
      <c r="A49" s="28" t="s">
        <v>13</v>
      </c>
      <c r="B49" s="24">
        <v>0.3</v>
      </c>
      <c r="C49" s="25" t="s">
        <v>28</v>
      </c>
      <c r="D49" s="26" t="s">
        <v>64</v>
      </c>
      <c r="E49" s="26" t="s">
        <v>68</v>
      </c>
      <c r="F49" s="25">
        <v>50</v>
      </c>
      <c r="G49" s="25">
        <f t="shared" si="0"/>
        <v>15</v>
      </c>
      <c r="H49" s="35">
        <f t="shared" si="2"/>
        <v>12</v>
      </c>
      <c r="I49" s="28" t="s">
        <v>17</v>
      </c>
    </row>
    <row r="50" s="3" customFormat="1" ht="34" customHeight="1" spans="1:9">
      <c r="A50" s="28" t="s">
        <v>13</v>
      </c>
      <c r="B50" s="24">
        <v>1</v>
      </c>
      <c r="C50" s="25" t="s">
        <v>28</v>
      </c>
      <c r="D50" s="26" t="s">
        <v>64</v>
      </c>
      <c r="E50" s="26" t="s">
        <v>69</v>
      </c>
      <c r="F50" s="25">
        <v>50</v>
      </c>
      <c r="G50" s="25">
        <f t="shared" si="0"/>
        <v>50</v>
      </c>
      <c r="H50" s="35">
        <f t="shared" si="2"/>
        <v>40</v>
      </c>
      <c r="I50" s="28" t="s">
        <v>17</v>
      </c>
    </row>
    <row r="51" s="3" customFormat="1" ht="34" customHeight="1" spans="1:9">
      <c r="A51" s="28" t="s">
        <v>13</v>
      </c>
      <c r="B51" s="24">
        <v>0.5</v>
      </c>
      <c r="C51" s="25" t="s">
        <v>28</v>
      </c>
      <c r="D51" s="26" t="s">
        <v>64</v>
      </c>
      <c r="E51" s="26" t="s">
        <v>70</v>
      </c>
      <c r="F51" s="25">
        <v>50</v>
      </c>
      <c r="G51" s="25">
        <f t="shared" si="0"/>
        <v>25</v>
      </c>
      <c r="H51" s="35">
        <f t="shared" si="2"/>
        <v>20</v>
      </c>
      <c r="I51" s="28" t="s">
        <v>17</v>
      </c>
    </row>
    <row r="52" s="3" customFormat="1" ht="34" customHeight="1" spans="1:9">
      <c r="A52" s="28" t="s">
        <v>13</v>
      </c>
      <c r="B52" s="24">
        <v>0.4</v>
      </c>
      <c r="C52" s="25" t="s">
        <v>28</v>
      </c>
      <c r="D52" s="26" t="s">
        <v>64</v>
      </c>
      <c r="E52" s="26" t="s">
        <v>71</v>
      </c>
      <c r="F52" s="25">
        <v>50</v>
      </c>
      <c r="G52" s="25">
        <f t="shared" si="0"/>
        <v>20</v>
      </c>
      <c r="H52" s="35">
        <f t="shared" si="2"/>
        <v>16</v>
      </c>
      <c r="I52" s="28" t="s">
        <v>17</v>
      </c>
    </row>
    <row r="53" s="3" customFormat="1" ht="34" customHeight="1" spans="1:9">
      <c r="A53" s="28" t="s">
        <v>13</v>
      </c>
      <c r="B53" s="24">
        <v>1</v>
      </c>
      <c r="C53" s="25" t="s">
        <v>28</v>
      </c>
      <c r="D53" s="26" t="s">
        <v>64</v>
      </c>
      <c r="E53" s="26" t="s">
        <v>72</v>
      </c>
      <c r="F53" s="25">
        <v>50</v>
      </c>
      <c r="G53" s="25">
        <f t="shared" si="0"/>
        <v>50</v>
      </c>
      <c r="H53" s="35">
        <f t="shared" si="2"/>
        <v>40</v>
      </c>
      <c r="I53" s="28" t="s">
        <v>17</v>
      </c>
    </row>
    <row r="54" s="3" customFormat="1" ht="34" customHeight="1" spans="1:9">
      <c r="A54" s="28" t="s">
        <v>13</v>
      </c>
      <c r="B54" s="24">
        <v>1</v>
      </c>
      <c r="C54" s="25" t="s">
        <v>28</v>
      </c>
      <c r="D54" s="26" t="s">
        <v>64</v>
      </c>
      <c r="E54" s="26" t="s">
        <v>73</v>
      </c>
      <c r="F54" s="25">
        <v>50</v>
      </c>
      <c r="G54" s="25">
        <f t="shared" si="0"/>
        <v>50</v>
      </c>
      <c r="H54" s="35">
        <f t="shared" si="2"/>
        <v>40</v>
      </c>
      <c r="I54" s="28" t="s">
        <v>17</v>
      </c>
    </row>
    <row r="55" s="3" customFormat="1" ht="34" customHeight="1" spans="1:9">
      <c r="A55" s="28" t="s">
        <v>13</v>
      </c>
      <c r="B55" s="24">
        <v>1</v>
      </c>
      <c r="C55" s="25" t="s">
        <v>28</v>
      </c>
      <c r="D55" s="26" t="s">
        <v>64</v>
      </c>
      <c r="E55" s="26" t="s">
        <v>74</v>
      </c>
      <c r="F55" s="25">
        <v>50</v>
      </c>
      <c r="G55" s="25">
        <f t="shared" si="0"/>
        <v>50</v>
      </c>
      <c r="H55" s="35">
        <f t="shared" si="2"/>
        <v>40</v>
      </c>
      <c r="I55" s="28" t="s">
        <v>17</v>
      </c>
    </row>
    <row r="56" s="3" customFormat="1" ht="34" customHeight="1" spans="1:9">
      <c r="A56" s="28" t="s">
        <v>13</v>
      </c>
      <c r="B56" s="24">
        <v>0.7</v>
      </c>
      <c r="C56" s="25" t="s">
        <v>28</v>
      </c>
      <c r="D56" s="26" t="s">
        <v>64</v>
      </c>
      <c r="E56" s="26" t="s">
        <v>75</v>
      </c>
      <c r="F56" s="25">
        <v>50</v>
      </c>
      <c r="G56" s="25">
        <f t="shared" si="0"/>
        <v>35</v>
      </c>
      <c r="H56" s="35">
        <f t="shared" si="2"/>
        <v>28</v>
      </c>
      <c r="I56" s="28" t="s">
        <v>17</v>
      </c>
    </row>
    <row r="57" s="3" customFormat="1" ht="34" customHeight="1" spans="1:9">
      <c r="A57" s="28" t="s">
        <v>13</v>
      </c>
      <c r="B57" s="24">
        <v>1</v>
      </c>
      <c r="C57" s="25" t="s">
        <v>28</v>
      </c>
      <c r="D57" s="26" t="s">
        <v>64</v>
      </c>
      <c r="E57" s="26" t="s">
        <v>76</v>
      </c>
      <c r="F57" s="25">
        <v>50</v>
      </c>
      <c r="G57" s="25">
        <f t="shared" si="0"/>
        <v>50</v>
      </c>
      <c r="H57" s="35">
        <f t="shared" si="2"/>
        <v>40</v>
      </c>
      <c r="I57" s="28" t="s">
        <v>17</v>
      </c>
    </row>
    <row r="58" s="3" customFormat="1" ht="34" customHeight="1" spans="1:9">
      <c r="A58" s="28" t="s">
        <v>13</v>
      </c>
      <c r="B58" s="24">
        <v>1</v>
      </c>
      <c r="C58" s="25" t="s">
        <v>28</v>
      </c>
      <c r="D58" s="26" t="s">
        <v>77</v>
      </c>
      <c r="E58" s="26" t="s">
        <v>78</v>
      </c>
      <c r="F58" s="25">
        <v>50</v>
      </c>
      <c r="G58" s="25">
        <f t="shared" si="0"/>
        <v>50</v>
      </c>
      <c r="H58" s="35">
        <f t="shared" si="2"/>
        <v>40</v>
      </c>
      <c r="I58" s="28" t="s">
        <v>17</v>
      </c>
    </row>
    <row r="59" s="3" customFormat="1" ht="34" customHeight="1" spans="1:9">
      <c r="A59" s="28" t="s">
        <v>13</v>
      </c>
      <c r="B59" s="24">
        <v>1</v>
      </c>
      <c r="C59" s="25" t="s">
        <v>28</v>
      </c>
      <c r="D59" s="26" t="s">
        <v>77</v>
      </c>
      <c r="E59" s="26" t="s">
        <v>79</v>
      </c>
      <c r="F59" s="25">
        <v>50</v>
      </c>
      <c r="G59" s="25">
        <f t="shared" si="0"/>
        <v>50</v>
      </c>
      <c r="H59" s="35">
        <f t="shared" si="2"/>
        <v>40</v>
      </c>
      <c r="I59" s="28" t="s">
        <v>17</v>
      </c>
    </row>
    <row r="60" s="3" customFormat="1" ht="34" customHeight="1" spans="1:9">
      <c r="A60" s="28" t="s">
        <v>13</v>
      </c>
      <c r="B60" s="24">
        <v>1</v>
      </c>
      <c r="C60" s="25" t="s">
        <v>28</v>
      </c>
      <c r="D60" s="26" t="s">
        <v>77</v>
      </c>
      <c r="E60" s="26" t="s">
        <v>80</v>
      </c>
      <c r="F60" s="25">
        <v>50</v>
      </c>
      <c r="G60" s="25">
        <f t="shared" si="0"/>
        <v>50</v>
      </c>
      <c r="H60" s="35">
        <f t="shared" si="2"/>
        <v>40</v>
      </c>
      <c r="I60" s="28" t="s">
        <v>17</v>
      </c>
    </row>
    <row r="61" s="3" customFormat="1" ht="34" customHeight="1" spans="1:9">
      <c r="A61" s="28" t="s">
        <v>13</v>
      </c>
      <c r="B61" s="24">
        <v>1</v>
      </c>
      <c r="C61" s="25" t="s">
        <v>28</v>
      </c>
      <c r="D61" s="26" t="s">
        <v>77</v>
      </c>
      <c r="E61" s="26" t="s">
        <v>81</v>
      </c>
      <c r="F61" s="25">
        <v>50</v>
      </c>
      <c r="G61" s="25">
        <f t="shared" si="0"/>
        <v>50</v>
      </c>
      <c r="H61" s="35">
        <f t="shared" si="2"/>
        <v>40</v>
      </c>
      <c r="I61" s="28" t="s">
        <v>17</v>
      </c>
    </row>
    <row r="62" s="3" customFormat="1" ht="34" customHeight="1" spans="1:9">
      <c r="A62" s="28" t="s">
        <v>13</v>
      </c>
      <c r="B62" s="24">
        <v>0.5</v>
      </c>
      <c r="C62" s="25" t="s">
        <v>28</v>
      </c>
      <c r="D62" s="26" t="s">
        <v>77</v>
      </c>
      <c r="E62" s="26" t="s">
        <v>82</v>
      </c>
      <c r="F62" s="25">
        <v>50</v>
      </c>
      <c r="G62" s="25">
        <f t="shared" si="0"/>
        <v>25</v>
      </c>
      <c r="H62" s="35">
        <f t="shared" si="2"/>
        <v>20</v>
      </c>
      <c r="I62" s="28" t="s">
        <v>17</v>
      </c>
    </row>
    <row r="63" s="3" customFormat="1" ht="34" customHeight="1" spans="1:9">
      <c r="A63" s="28" t="s">
        <v>13</v>
      </c>
      <c r="B63" s="24">
        <v>0.5</v>
      </c>
      <c r="C63" s="25" t="s">
        <v>28</v>
      </c>
      <c r="D63" s="26" t="s">
        <v>83</v>
      </c>
      <c r="E63" s="26" t="s">
        <v>84</v>
      </c>
      <c r="F63" s="25">
        <v>50</v>
      </c>
      <c r="G63" s="25">
        <f t="shared" si="0"/>
        <v>25</v>
      </c>
      <c r="H63" s="35">
        <f t="shared" si="2"/>
        <v>20</v>
      </c>
      <c r="I63" s="28" t="s">
        <v>17</v>
      </c>
    </row>
    <row r="64" s="3" customFormat="1" ht="34" customHeight="1" spans="1:9">
      <c r="A64" s="28" t="s">
        <v>13</v>
      </c>
      <c r="B64" s="24">
        <v>1</v>
      </c>
      <c r="C64" s="25" t="s">
        <v>28</v>
      </c>
      <c r="D64" s="26" t="s">
        <v>83</v>
      </c>
      <c r="E64" s="26" t="s">
        <v>85</v>
      </c>
      <c r="F64" s="25">
        <v>50</v>
      </c>
      <c r="G64" s="25">
        <f t="shared" si="0"/>
        <v>50</v>
      </c>
      <c r="H64" s="35">
        <f t="shared" si="2"/>
        <v>40</v>
      </c>
      <c r="I64" s="28" t="s">
        <v>17</v>
      </c>
    </row>
    <row r="65" s="3" customFormat="1" ht="34" customHeight="1" spans="1:9">
      <c r="A65" s="28" t="s">
        <v>13</v>
      </c>
      <c r="B65" s="24">
        <v>2</v>
      </c>
      <c r="C65" s="25" t="s">
        <v>28</v>
      </c>
      <c r="D65" s="26" t="s">
        <v>83</v>
      </c>
      <c r="E65" s="26" t="s">
        <v>86</v>
      </c>
      <c r="F65" s="25">
        <v>50</v>
      </c>
      <c r="G65" s="25">
        <f t="shared" si="0"/>
        <v>100</v>
      </c>
      <c r="H65" s="35">
        <f t="shared" si="2"/>
        <v>80</v>
      </c>
      <c r="I65" s="28" t="s">
        <v>17</v>
      </c>
    </row>
    <row r="66" s="3" customFormat="1" ht="34" customHeight="1" spans="1:9">
      <c r="A66" s="28" t="s">
        <v>13</v>
      </c>
      <c r="B66" s="24">
        <v>1.5</v>
      </c>
      <c r="C66" s="25" t="s">
        <v>28</v>
      </c>
      <c r="D66" s="26" t="s">
        <v>87</v>
      </c>
      <c r="E66" s="26" t="s">
        <v>88</v>
      </c>
      <c r="F66" s="25">
        <v>50</v>
      </c>
      <c r="G66" s="25">
        <f t="shared" si="0"/>
        <v>75</v>
      </c>
      <c r="H66" s="35">
        <f t="shared" si="2"/>
        <v>60</v>
      </c>
      <c r="I66" s="28" t="s">
        <v>17</v>
      </c>
    </row>
    <row r="67" s="3" customFormat="1" ht="34" customHeight="1" spans="1:9">
      <c r="A67" s="28" t="s">
        <v>13</v>
      </c>
      <c r="B67" s="24">
        <v>1</v>
      </c>
      <c r="C67" s="25" t="s">
        <v>28</v>
      </c>
      <c r="D67" s="26" t="s">
        <v>87</v>
      </c>
      <c r="E67" s="26" t="s">
        <v>89</v>
      </c>
      <c r="F67" s="25">
        <v>50</v>
      </c>
      <c r="G67" s="25">
        <f t="shared" si="0"/>
        <v>50</v>
      </c>
      <c r="H67" s="35">
        <f t="shared" si="2"/>
        <v>40</v>
      </c>
      <c r="I67" s="28" t="s">
        <v>17</v>
      </c>
    </row>
    <row r="68" s="3" customFormat="1" ht="34" customHeight="1" spans="1:9">
      <c r="A68" s="28" t="s">
        <v>13</v>
      </c>
      <c r="B68" s="24">
        <v>1.2</v>
      </c>
      <c r="C68" s="25" t="s">
        <v>28</v>
      </c>
      <c r="D68" s="26" t="s">
        <v>87</v>
      </c>
      <c r="E68" s="26" t="s">
        <v>90</v>
      </c>
      <c r="F68" s="25">
        <v>50</v>
      </c>
      <c r="G68" s="25">
        <f t="shared" si="0"/>
        <v>60</v>
      </c>
      <c r="H68" s="35">
        <f t="shared" si="2"/>
        <v>48</v>
      </c>
      <c r="I68" s="28" t="s">
        <v>17</v>
      </c>
    </row>
    <row r="69" s="3" customFormat="1" ht="34" customHeight="1" spans="1:9">
      <c r="A69" s="28" t="s">
        <v>13</v>
      </c>
      <c r="B69" s="24">
        <v>0.5</v>
      </c>
      <c r="C69" s="25" t="s">
        <v>28</v>
      </c>
      <c r="D69" s="26" t="s">
        <v>87</v>
      </c>
      <c r="E69" s="26" t="s">
        <v>91</v>
      </c>
      <c r="F69" s="25">
        <v>50</v>
      </c>
      <c r="G69" s="25">
        <f t="shared" si="0"/>
        <v>25</v>
      </c>
      <c r="H69" s="35">
        <f t="shared" si="2"/>
        <v>20</v>
      </c>
      <c r="I69" s="28" t="s">
        <v>17</v>
      </c>
    </row>
    <row r="70" s="3" customFormat="1" ht="34" customHeight="1" spans="1:9">
      <c r="A70" s="28" t="s">
        <v>13</v>
      </c>
      <c r="B70" s="24">
        <v>1.2</v>
      </c>
      <c r="C70" s="25" t="s">
        <v>28</v>
      </c>
      <c r="D70" s="26" t="s">
        <v>87</v>
      </c>
      <c r="E70" s="26" t="s">
        <v>92</v>
      </c>
      <c r="F70" s="25">
        <v>50</v>
      </c>
      <c r="G70" s="25">
        <f t="shared" si="0"/>
        <v>60</v>
      </c>
      <c r="H70" s="35">
        <f t="shared" si="2"/>
        <v>48</v>
      </c>
      <c r="I70" s="28" t="s">
        <v>17</v>
      </c>
    </row>
    <row r="71" s="3" customFormat="1" ht="34" customHeight="1" spans="1:9">
      <c r="A71" s="28" t="s">
        <v>13</v>
      </c>
      <c r="B71" s="24">
        <v>0.5</v>
      </c>
      <c r="C71" s="25" t="s">
        <v>28</v>
      </c>
      <c r="D71" s="26" t="s">
        <v>87</v>
      </c>
      <c r="E71" s="26" t="s">
        <v>93</v>
      </c>
      <c r="F71" s="25">
        <v>50</v>
      </c>
      <c r="G71" s="25">
        <f t="shared" ref="G71:G134" si="3">F71*B71</f>
        <v>25</v>
      </c>
      <c r="H71" s="35">
        <f t="shared" si="2"/>
        <v>20</v>
      </c>
      <c r="I71" s="28" t="s">
        <v>17</v>
      </c>
    </row>
    <row r="72" s="3" customFormat="1" ht="34" customHeight="1" spans="1:9">
      <c r="A72" s="28" t="s">
        <v>13</v>
      </c>
      <c r="B72" s="24">
        <v>1.5</v>
      </c>
      <c r="C72" s="25" t="s">
        <v>28</v>
      </c>
      <c r="D72" s="26" t="s">
        <v>87</v>
      </c>
      <c r="E72" s="26" t="s">
        <v>94</v>
      </c>
      <c r="F72" s="25">
        <v>50</v>
      </c>
      <c r="G72" s="25">
        <f t="shared" si="3"/>
        <v>75</v>
      </c>
      <c r="H72" s="35">
        <f t="shared" si="2"/>
        <v>60</v>
      </c>
      <c r="I72" s="28" t="s">
        <v>17</v>
      </c>
    </row>
    <row r="73" s="3" customFormat="1" ht="34" customHeight="1" spans="1:9">
      <c r="A73" s="28" t="s">
        <v>13</v>
      </c>
      <c r="B73" s="24">
        <v>0.7</v>
      </c>
      <c r="C73" s="25" t="s">
        <v>28</v>
      </c>
      <c r="D73" s="26" t="s">
        <v>87</v>
      </c>
      <c r="E73" s="26" t="s">
        <v>95</v>
      </c>
      <c r="F73" s="25">
        <v>50</v>
      </c>
      <c r="G73" s="25">
        <f t="shared" si="3"/>
        <v>35</v>
      </c>
      <c r="H73" s="35">
        <f t="shared" si="2"/>
        <v>28</v>
      </c>
      <c r="I73" s="28" t="s">
        <v>17</v>
      </c>
    </row>
    <row r="74" s="3" customFormat="1" ht="34" customHeight="1" spans="1:9">
      <c r="A74" s="28" t="s">
        <v>13</v>
      </c>
      <c r="B74" s="24">
        <v>1.2</v>
      </c>
      <c r="C74" s="25" t="s">
        <v>28</v>
      </c>
      <c r="D74" s="26" t="s">
        <v>87</v>
      </c>
      <c r="E74" s="26" t="s">
        <v>96</v>
      </c>
      <c r="F74" s="25">
        <v>50</v>
      </c>
      <c r="G74" s="25">
        <f t="shared" si="3"/>
        <v>60</v>
      </c>
      <c r="H74" s="35">
        <f t="shared" si="2"/>
        <v>48</v>
      </c>
      <c r="I74" s="28" t="s">
        <v>17</v>
      </c>
    </row>
    <row r="75" s="3" customFormat="1" ht="34" customHeight="1" spans="1:9">
      <c r="A75" s="28" t="s">
        <v>13</v>
      </c>
      <c r="B75" s="24">
        <v>2</v>
      </c>
      <c r="C75" s="25" t="s">
        <v>28</v>
      </c>
      <c r="D75" s="26" t="s">
        <v>87</v>
      </c>
      <c r="E75" s="26" t="s">
        <v>97</v>
      </c>
      <c r="F75" s="25">
        <v>50</v>
      </c>
      <c r="G75" s="25">
        <f t="shared" si="3"/>
        <v>100</v>
      </c>
      <c r="H75" s="35">
        <f t="shared" si="2"/>
        <v>80</v>
      </c>
      <c r="I75" s="28" t="s">
        <v>17</v>
      </c>
    </row>
    <row r="76" s="3" customFormat="1" ht="34" customHeight="1" spans="1:9">
      <c r="A76" s="28" t="s">
        <v>13</v>
      </c>
      <c r="B76" s="24">
        <v>1</v>
      </c>
      <c r="C76" s="25" t="s">
        <v>28</v>
      </c>
      <c r="D76" s="26" t="s">
        <v>87</v>
      </c>
      <c r="E76" s="26" t="s">
        <v>98</v>
      </c>
      <c r="F76" s="25">
        <v>50</v>
      </c>
      <c r="G76" s="25">
        <f t="shared" si="3"/>
        <v>50</v>
      </c>
      <c r="H76" s="35">
        <f t="shared" si="2"/>
        <v>40</v>
      </c>
      <c r="I76" s="28" t="s">
        <v>17</v>
      </c>
    </row>
    <row r="77" s="3" customFormat="1" ht="34" customHeight="1" spans="1:9">
      <c r="A77" s="28" t="s">
        <v>13</v>
      </c>
      <c r="B77" s="24">
        <v>1.4</v>
      </c>
      <c r="C77" s="25" t="s">
        <v>28</v>
      </c>
      <c r="D77" s="26" t="s">
        <v>87</v>
      </c>
      <c r="E77" s="26" t="s">
        <v>99</v>
      </c>
      <c r="F77" s="25">
        <v>50</v>
      </c>
      <c r="G77" s="25">
        <f t="shared" si="3"/>
        <v>70</v>
      </c>
      <c r="H77" s="35">
        <f t="shared" ref="H77:H140" si="4">G77*0.8</f>
        <v>56</v>
      </c>
      <c r="I77" s="28" t="s">
        <v>17</v>
      </c>
    </row>
    <row r="78" s="3" customFormat="1" ht="34" customHeight="1" spans="1:9">
      <c r="A78" s="28" t="s">
        <v>13</v>
      </c>
      <c r="B78" s="24">
        <v>1</v>
      </c>
      <c r="C78" s="25" t="s">
        <v>28</v>
      </c>
      <c r="D78" s="26" t="s">
        <v>100</v>
      </c>
      <c r="E78" s="26" t="s">
        <v>101</v>
      </c>
      <c r="F78" s="25">
        <v>50</v>
      </c>
      <c r="G78" s="25">
        <f t="shared" si="3"/>
        <v>50</v>
      </c>
      <c r="H78" s="35">
        <f t="shared" si="4"/>
        <v>40</v>
      </c>
      <c r="I78" s="28" t="s">
        <v>17</v>
      </c>
    </row>
    <row r="79" s="3" customFormat="1" ht="34" customHeight="1" spans="1:9">
      <c r="A79" s="28" t="s">
        <v>13</v>
      </c>
      <c r="B79" s="24">
        <v>2</v>
      </c>
      <c r="C79" s="25" t="s">
        <v>28</v>
      </c>
      <c r="D79" s="26" t="s">
        <v>100</v>
      </c>
      <c r="E79" s="26" t="s">
        <v>102</v>
      </c>
      <c r="F79" s="25">
        <v>50</v>
      </c>
      <c r="G79" s="25">
        <f t="shared" si="3"/>
        <v>100</v>
      </c>
      <c r="H79" s="35">
        <f t="shared" si="4"/>
        <v>80</v>
      </c>
      <c r="I79" s="28" t="s">
        <v>17</v>
      </c>
    </row>
    <row r="80" s="3" customFormat="1" ht="34" customHeight="1" spans="1:9">
      <c r="A80" s="28" t="s">
        <v>13</v>
      </c>
      <c r="B80" s="24">
        <v>1.7</v>
      </c>
      <c r="C80" s="25" t="s">
        <v>28</v>
      </c>
      <c r="D80" s="26" t="s">
        <v>100</v>
      </c>
      <c r="E80" s="26" t="s">
        <v>103</v>
      </c>
      <c r="F80" s="25">
        <v>50</v>
      </c>
      <c r="G80" s="25">
        <f t="shared" si="3"/>
        <v>85</v>
      </c>
      <c r="H80" s="35">
        <f t="shared" si="4"/>
        <v>68</v>
      </c>
      <c r="I80" s="28" t="s">
        <v>17</v>
      </c>
    </row>
    <row r="81" s="3" customFormat="1" ht="34" customHeight="1" spans="1:9">
      <c r="A81" s="28" t="s">
        <v>13</v>
      </c>
      <c r="B81" s="24">
        <v>1</v>
      </c>
      <c r="C81" s="25" t="s">
        <v>28</v>
      </c>
      <c r="D81" s="26" t="s">
        <v>100</v>
      </c>
      <c r="E81" s="26" t="s">
        <v>104</v>
      </c>
      <c r="F81" s="25">
        <v>50</v>
      </c>
      <c r="G81" s="25">
        <f t="shared" si="3"/>
        <v>50</v>
      </c>
      <c r="H81" s="35">
        <f t="shared" si="4"/>
        <v>40</v>
      </c>
      <c r="I81" s="28" t="s">
        <v>17</v>
      </c>
    </row>
    <row r="82" s="3" customFormat="1" ht="34" customHeight="1" spans="1:9">
      <c r="A82" s="28" t="s">
        <v>13</v>
      </c>
      <c r="B82" s="24">
        <v>1.9</v>
      </c>
      <c r="C82" s="25" t="s">
        <v>28</v>
      </c>
      <c r="D82" s="26" t="s">
        <v>100</v>
      </c>
      <c r="E82" s="26" t="s">
        <v>105</v>
      </c>
      <c r="F82" s="25">
        <v>50</v>
      </c>
      <c r="G82" s="25">
        <f t="shared" si="3"/>
        <v>95</v>
      </c>
      <c r="H82" s="35">
        <f t="shared" si="4"/>
        <v>76</v>
      </c>
      <c r="I82" s="28" t="s">
        <v>17</v>
      </c>
    </row>
    <row r="83" s="3" customFormat="1" ht="34" customHeight="1" spans="1:9">
      <c r="A83" s="28" t="s">
        <v>13</v>
      </c>
      <c r="B83" s="24">
        <v>0.8</v>
      </c>
      <c r="C83" s="25" t="s">
        <v>28</v>
      </c>
      <c r="D83" s="26" t="s">
        <v>100</v>
      </c>
      <c r="E83" s="26" t="s">
        <v>106</v>
      </c>
      <c r="F83" s="25">
        <v>50</v>
      </c>
      <c r="G83" s="25">
        <f t="shared" si="3"/>
        <v>40</v>
      </c>
      <c r="H83" s="35">
        <f t="shared" si="4"/>
        <v>32</v>
      </c>
      <c r="I83" s="28" t="s">
        <v>17</v>
      </c>
    </row>
    <row r="84" s="3" customFormat="1" ht="34" customHeight="1" spans="1:9">
      <c r="A84" s="28" t="s">
        <v>13</v>
      </c>
      <c r="B84" s="24">
        <v>2</v>
      </c>
      <c r="C84" s="25" t="s">
        <v>28</v>
      </c>
      <c r="D84" s="26" t="s">
        <v>100</v>
      </c>
      <c r="E84" s="26" t="s">
        <v>107</v>
      </c>
      <c r="F84" s="25">
        <v>50</v>
      </c>
      <c r="G84" s="25">
        <f t="shared" si="3"/>
        <v>100</v>
      </c>
      <c r="H84" s="35">
        <f t="shared" si="4"/>
        <v>80</v>
      </c>
      <c r="I84" s="28" t="s">
        <v>17</v>
      </c>
    </row>
    <row r="85" s="3" customFormat="1" ht="34" customHeight="1" spans="1:9">
      <c r="A85" s="28" t="s">
        <v>13</v>
      </c>
      <c r="B85" s="24">
        <v>1.2</v>
      </c>
      <c r="C85" s="25" t="s">
        <v>28</v>
      </c>
      <c r="D85" s="26" t="s">
        <v>100</v>
      </c>
      <c r="E85" s="26" t="s">
        <v>108</v>
      </c>
      <c r="F85" s="25">
        <v>50</v>
      </c>
      <c r="G85" s="25">
        <f t="shared" si="3"/>
        <v>60</v>
      </c>
      <c r="H85" s="35">
        <f t="shared" si="4"/>
        <v>48</v>
      </c>
      <c r="I85" s="28" t="s">
        <v>17</v>
      </c>
    </row>
    <row r="86" s="3" customFormat="1" ht="34" customHeight="1" spans="1:9">
      <c r="A86" s="28" t="s">
        <v>13</v>
      </c>
      <c r="B86" s="24">
        <v>0.9</v>
      </c>
      <c r="C86" s="25" t="s">
        <v>28</v>
      </c>
      <c r="D86" s="26" t="s">
        <v>100</v>
      </c>
      <c r="E86" s="26" t="s">
        <v>109</v>
      </c>
      <c r="F86" s="25">
        <v>50</v>
      </c>
      <c r="G86" s="25">
        <f t="shared" si="3"/>
        <v>45</v>
      </c>
      <c r="H86" s="35">
        <f t="shared" si="4"/>
        <v>36</v>
      </c>
      <c r="I86" s="28" t="s">
        <v>17</v>
      </c>
    </row>
    <row r="87" s="3" customFormat="1" ht="34" customHeight="1" spans="1:9">
      <c r="A87" s="28" t="s">
        <v>13</v>
      </c>
      <c r="B87" s="24">
        <v>1.4</v>
      </c>
      <c r="C87" s="25" t="s">
        <v>28</v>
      </c>
      <c r="D87" s="26" t="s">
        <v>100</v>
      </c>
      <c r="E87" s="26" t="s">
        <v>110</v>
      </c>
      <c r="F87" s="25">
        <v>50</v>
      </c>
      <c r="G87" s="25">
        <f t="shared" si="3"/>
        <v>70</v>
      </c>
      <c r="H87" s="35">
        <f t="shared" si="4"/>
        <v>56</v>
      </c>
      <c r="I87" s="28" t="s">
        <v>17</v>
      </c>
    </row>
    <row r="88" s="3" customFormat="1" ht="34" customHeight="1" spans="1:9">
      <c r="A88" s="28" t="s">
        <v>13</v>
      </c>
      <c r="B88" s="24">
        <v>0.6</v>
      </c>
      <c r="C88" s="25" t="s">
        <v>28</v>
      </c>
      <c r="D88" s="26" t="s">
        <v>100</v>
      </c>
      <c r="E88" s="26" t="s">
        <v>111</v>
      </c>
      <c r="F88" s="25">
        <v>50</v>
      </c>
      <c r="G88" s="25">
        <f t="shared" si="3"/>
        <v>30</v>
      </c>
      <c r="H88" s="35">
        <f t="shared" si="4"/>
        <v>24</v>
      </c>
      <c r="I88" s="28" t="s">
        <v>17</v>
      </c>
    </row>
    <row r="89" s="3" customFormat="1" ht="34" customHeight="1" spans="1:9">
      <c r="A89" s="28" t="s">
        <v>13</v>
      </c>
      <c r="B89" s="24">
        <v>0.8</v>
      </c>
      <c r="C89" s="25" t="s">
        <v>28</v>
      </c>
      <c r="D89" s="26" t="s">
        <v>100</v>
      </c>
      <c r="E89" s="26" t="s">
        <v>112</v>
      </c>
      <c r="F89" s="25">
        <v>50</v>
      </c>
      <c r="G89" s="25">
        <f t="shared" si="3"/>
        <v>40</v>
      </c>
      <c r="H89" s="35">
        <f t="shared" si="4"/>
        <v>32</v>
      </c>
      <c r="I89" s="28" t="s">
        <v>17</v>
      </c>
    </row>
    <row r="90" s="3" customFormat="1" ht="34" customHeight="1" spans="1:9">
      <c r="A90" s="28" t="s">
        <v>13</v>
      </c>
      <c r="B90" s="24">
        <v>0.3</v>
      </c>
      <c r="C90" s="25" t="s">
        <v>28</v>
      </c>
      <c r="D90" s="26" t="s">
        <v>100</v>
      </c>
      <c r="E90" s="26" t="s">
        <v>113</v>
      </c>
      <c r="F90" s="25">
        <v>50</v>
      </c>
      <c r="G90" s="25">
        <f t="shared" si="3"/>
        <v>15</v>
      </c>
      <c r="H90" s="35">
        <f t="shared" si="4"/>
        <v>12</v>
      </c>
      <c r="I90" s="28" t="s">
        <v>17</v>
      </c>
    </row>
    <row r="91" s="3" customFormat="1" ht="34" customHeight="1" spans="1:9">
      <c r="A91" s="28" t="s">
        <v>13</v>
      </c>
      <c r="B91" s="24">
        <v>0.4</v>
      </c>
      <c r="C91" s="25" t="s">
        <v>28</v>
      </c>
      <c r="D91" s="26" t="s">
        <v>100</v>
      </c>
      <c r="E91" s="26" t="s">
        <v>114</v>
      </c>
      <c r="F91" s="25">
        <v>50</v>
      </c>
      <c r="G91" s="25">
        <f t="shared" si="3"/>
        <v>20</v>
      </c>
      <c r="H91" s="35">
        <f t="shared" si="4"/>
        <v>16</v>
      </c>
      <c r="I91" s="28" t="s">
        <v>17</v>
      </c>
    </row>
    <row r="92" s="3" customFormat="1" ht="34" customHeight="1" spans="1:9">
      <c r="A92" s="28" t="s">
        <v>13</v>
      </c>
      <c r="B92" s="24">
        <v>2.5</v>
      </c>
      <c r="C92" s="25" t="s">
        <v>28</v>
      </c>
      <c r="D92" s="26" t="s">
        <v>100</v>
      </c>
      <c r="E92" s="26" t="s">
        <v>115</v>
      </c>
      <c r="F92" s="25">
        <v>50</v>
      </c>
      <c r="G92" s="25">
        <f t="shared" si="3"/>
        <v>125</v>
      </c>
      <c r="H92" s="35">
        <f t="shared" si="4"/>
        <v>100</v>
      </c>
      <c r="I92" s="28" t="s">
        <v>17</v>
      </c>
    </row>
    <row r="93" s="3" customFormat="1" ht="34" customHeight="1" spans="1:9">
      <c r="A93" s="28" t="s">
        <v>13</v>
      </c>
      <c r="B93" s="24">
        <v>1.4</v>
      </c>
      <c r="C93" s="25" t="s">
        <v>28</v>
      </c>
      <c r="D93" s="26" t="s">
        <v>100</v>
      </c>
      <c r="E93" s="26" t="s">
        <v>116</v>
      </c>
      <c r="F93" s="25">
        <v>50</v>
      </c>
      <c r="G93" s="25">
        <f t="shared" si="3"/>
        <v>70</v>
      </c>
      <c r="H93" s="35">
        <f t="shared" si="4"/>
        <v>56</v>
      </c>
      <c r="I93" s="28" t="s">
        <v>17</v>
      </c>
    </row>
    <row r="94" s="3" customFormat="1" ht="34" customHeight="1" spans="1:9">
      <c r="A94" s="28" t="s">
        <v>13</v>
      </c>
      <c r="B94" s="24">
        <v>1.8</v>
      </c>
      <c r="C94" s="25" t="s">
        <v>28</v>
      </c>
      <c r="D94" s="26" t="s">
        <v>100</v>
      </c>
      <c r="E94" s="26" t="s">
        <v>117</v>
      </c>
      <c r="F94" s="25">
        <v>50</v>
      </c>
      <c r="G94" s="25">
        <f t="shared" si="3"/>
        <v>90</v>
      </c>
      <c r="H94" s="35">
        <f t="shared" si="4"/>
        <v>72</v>
      </c>
      <c r="I94" s="28" t="s">
        <v>17</v>
      </c>
    </row>
    <row r="95" s="3" customFormat="1" ht="34" customHeight="1" spans="1:9">
      <c r="A95" s="28" t="s">
        <v>13</v>
      </c>
      <c r="B95" s="24">
        <v>3</v>
      </c>
      <c r="C95" s="25" t="s">
        <v>28</v>
      </c>
      <c r="D95" s="26" t="s">
        <v>100</v>
      </c>
      <c r="E95" s="26" t="s">
        <v>118</v>
      </c>
      <c r="F95" s="25">
        <v>50</v>
      </c>
      <c r="G95" s="25">
        <f t="shared" si="3"/>
        <v>150</v>
      </c>
      <c r="H95" s="35">
        <f t="shared" si="4"/>
        <v>120</v>
      </c>
      <c r="I95" s="28" t="s">
        <v>17</v>
      </c>
    </row>
    <row r="96" s="3" customFormat="1" ht="34" customHeight="1" spans="1:9">
      <c r="A96" s="28" t="s">
        <v>13</v>
      </c>
      <c r="B96" s="24">
        <v>2.4</v>
      </c>
      <c r="C96" s="25" t="s">
        <v>28</v>
      </c>
      <c r="D96" s="26" t="s">
        <v>100</v>
      </c>
      <c r="E96" s="26" t="s">
        <v>119</v>
      </c>
      <c r="F96" s="25">
        <v>50</v>
      </c>
      <c r="G96" s="25">
        <f t="shared" si="3"/>
        <v>120</v>
      </c>
      <c r="H96" s="35">
        <f t="shared" si="4"/>
        <v>96</v>
      </c>
      <c r="I96" s="28" t="s">
        <v>17</v>
      </c>
    </row>
    <row r="97" s="3" customFormat="1" ht="34" customHeight="1" spans="1:9">
      <c r="A97" s="28" t="s">
        <v>13</v>
      </c>
      <c r="B97" s="24">
        <v>0.4</v>
      </c>
      <c r="C97" s="25" t="s">
        <v>28</v>
      </c>
      <c r="D97" s="26" t="s">
        <v>100</v>
      </c>
      <c r="E97" s="26" t="s">
        <v>120</v>
      </c>
      <c r="F97" s="25">
        <v>50</v>
      </c>
      <c r="G97" s="25">
        <f t="shared" si="3"/>
        <v>20</v>
      </c>
      <c r="H97" s="35">
        <f t="shared" si="4"/>
        <v>16</v>
      </c>
      <c r="I97" s="28" t="s">
        <v>17</v>
      </c>
    </row>
    <row r="98" s="3" customFormat="1" ht="34" customHeight="1" spans="1:9">
      <c r="A98" s="28" t="s">
        <v>13</v>
      </c>
      <c r="B98" s="24">
        <v>100</v>
      </c>
      <c r="C98" s="25" t="s">
        <v>28</v>
      </c>
      <c r="D98" s="26" t="s">
        <v>100</v>
      </c>
      <c r="E98" s="23" t="s">
        <v>121</v>
      </c>
      <c r="F98" s="25">
        <v>50</v>
      </c>
      <c r="G98" s="25">
        <f t="shared" si="3"/>
        <v>5000</v>
      </c>
      <c r="H98" s="35">
        <f t="shared" si="4"/>
        <v>4000</v>
      </c>
      <c r="I98" s="28" t="s">
        <v>17</v>
      </c>
    </row>
    <row r="99" s="3" customFormat="1" ht="34" customHeight="1" spans="1:10">
      <c r="A99" s="28" t="s">
        <v>13</v>
      </c>
      <c r="B99" s="24">
        <v>5</v>
      </c>
      <c r="C99" s="25" t="s">
        <v>28</v>
      </c>
      <c r="D99" s="26" t="s">
        <v>122</v>
      </c>
      <c r="E99" s="26" t="s">
        <v>123</v>
      </c>
      <c r="F99" s="25">
        <v>50</v>
      </c>
      <c r="G99" s="25">
        <f t="shared" si="3"/>
        <v>250</v>
      </c>
      <c r="H99" s="35">
        <f t="shared" si="4"/>
        <v>200</v>
      </c>
      <c r="I99" s="28" t="s">
        <v>17</v>
      </c>
      <c r="J99" s="48"/>
    </row>
    <row r="100" s="3" customFormat="1" ht="34" customHeight="1" spans="1:10">
      <c r="A100" s="28" t="s">
        <v>13</v>
      </c>
      <c r="B100" s="24">
        <v>45</v>
      </c>
      <c r="C100" s="25" t="s">
        <v>28</v>
      </c>
      <c r="D100" s="26" t="s">
        <v>122</v>
      </c>
      <c r="E100" s="26" t="s">
        <v>124</v>
      </c>
      <c r="F100" s="25">
        <v>50</v>
      </c>
      <c r="G100" s="25">
        <f t="shared" si="3"/>
        <v>2250</v>
      </c>
      <c r="H100" s="35">
        <f t="shared" si="4"/>
        <v>1800</v>
      </c>
      <c r="I100" s="28" t="s">
        <v>17</v>
      </c>
      <c r="J100" s="48"/>
    </row>
    <row r="101" s="3" customFormat="1" ht="34" customHeight="1" spans="1:9">
      <c r="A101" s="28" t="s">
        <v>13</v>
      </c>
      <c r="B101" s="24">
        <v>15</v>
      </c>
      <c r="C101" s="25" t="s">
        <v>28</v>
      </c>
      <c r="D101" s="26" t="s">
        <v>125</v>
      </c>
      <c r="E101" s="26" t="s">
        <v>126</v>
      </c>
      <c r="F101" s="25">
        <v>50</v>
      </c>
      <c r="G101" s="25">
        <f t="shared" si="3"/>
        <v>750</v>
      </c>
      <c r="H101" s="35">
        <f t="shared" si="4"/>
        <v>600</v>
      </c>
      <c r="I101" s="28" t="s">
        <v>17</v>
      </c>
    </row>
    <row r="102" s="3" customFormat="1" ht="34" customHeight="1" spans="1:9">
      <c r="A102" s="28" t="s">
        <v>13</v>
      </c>
      <c r="B102" s="24">
        <v>2</v>
      </c>
      <c r="C102" s="25" t="s">
        <v>28</v>
      </c>
      <c r="D102" s="26" t="s">
        <v>125</v>
      </c>
      <c r="E102" s="26" t="s">
        <v>127</v>
      </c>
      <c r="F102" s="25">
        <v>50</v>
      </c>
      <c r="G102" s="25">
        <f t="shared" si="3"/>
        <v>100</v>
      </c>
      <c r="H102" s="35">
        <f t="shared" si="4"/>
        <v>80</v>
      </c>
      <c r="I102" s="28" t="s">
        <v>17</v>
      </c>
    </row>
    <row r="103" s="3" customFormat="1" ht="34" customHeight="1" spans="1:9">
      <c r="A103" s="28" t="s">
        <v>13</v>
      </c>
      <c r="B103" s="24">
        <v>2.1</v>
      </c>
      <c r="C103" s="25" t="s">
        <v>28</v>
      </c>
      <c r="D103" s="26" t="s">
        <v>125</v>
      </c>
      <c r="E103" s="26" t="s">
        <v>128</v>
      </c>
      <c r="F103" s="25">
        <v>50</v>
      </c>
      <c r="G103" s="25">
        <f t="shared" si="3"/>
        <v>105</v>
      </c>
      <c r="H103" s="35">
        <f t="shared" si="4"/>
        <v>84</v>
      </c>
      <c r="I103" s="28" t="s">
        <v>17</v>
      </c>
    </row>
    <row r="104" s="3" customFormat="1" ht="34" customHeight="1" spans="1:9">
      <c r="A104" s="28" t="s">
        <v>13</v>
      </c>
      <c r="B104" s="24">
        <v>1.5</v>
      </c>
      <c r="C104" s="25" t="s">
        <v>28</v>
      </c>
      <c r="D104" s="26" t="s">
        <v>125</v>
      </c>
      <c r="E104" s="26" t="s">
        <v>129</v>
      </c>
      <c r="F104" s="25">
        <v>50</v>
      </c>
      <c r="G104" s="25">
        <f t="shared" si="3"/>
        <v>75</v>
      </c>
      <c r="H104" s="35">
        <f t="shared" si="4"/>
        <v>60</v>
      </c>
      <c r="I104" s="28" t="s">
        <v>17</v>
      </c>
    </row>
    <row r="105" s="3" customFormat="1" ht="34" customHeight="1" spans="1:9">
      <c r="A105" s="28" t="s">
        <v>13</v>
      </c>
      <c r="B105" s="24">
        <v>18</v>
      </c>
      <c r="C105" s="25" t="s">
        <v>28</v>
      </c>
      <c r="D105" s="26" t="s">
        <v>125</v>
      </c>
      <c r="E105" s="26" t="s">
        <v>130</v>
      </c>
      <c r="F105" s="25">
        <v>50</v>
      </c>
      <c r="G105" s="25">
        <f t="shared" si="3"/>
        <v>900</v>
      </c>
      <c r="H105" s="35">
        <f t="shared" si="4"/>
        <v>720</v>
      </c>
      <c r="I105" s="28" t="s">
        <v>17</v>
      </c>
    </row>
    <row r="106" s="3" customFormat="1" ht="34" customHeight="1" spans="1:9">
      <c r="A106" s="28" t="s">
        <v>13</v>
      </c>
      <c r="B106" s="24">
        <v>2</v>
      </c>
      <c r="C106" s="25" t="s">
        <v>28</v>
      </c>
      <c r="D106" s="26" t="s">
        <v>125</v>
      </c>
      <c r="E106" s="26" t="s">
        <v>131</v>
      </c>
      <c r="F106" s="25">
        <v>50</v>
      </c>
      <c r="G106" s="25">
        <f t="shared" si="3"/>
        <v>100</v>
      </c>
      <c r="H106" s="35">
        <f t="shared" si="4"/>
        <v>80</v>
      </c>
      <c r="I106" s="28" t="s">
        <v>17</v>
      </c>
    </row>
    <row r="107" s="3" customFormat="1" ht="34" customHeight="1" spans="1:9">
      <c r="A107" s="28" t="s">
        <v>13</v>
      </c>
      <c r="B107" s="24">
        <v>3</v>
      </c>
      <c r="C107" s="25" t="s">
        <v>28</v>
      </c>
      <c r="D107" s="26" t="s">
        <v>125</v>
      </c>
      <c r="E107" s="26" t="s">
        <v>132</v>
      </c>
      <c r="F107" s="25">
        <v>50</v>
      </c>
      <c r="G107" s="25">
        <f t="shared" si="3"/>
        <v>150</v>
      </c>
      <c r="H107" s="35">
        <f t="shared" si="4"/>
        <v>120</v>
      </c>
      <c r="I107" s="28" t="s">
        <v>17</v>
      </c>
    </row>
    <row r="108" s="3" customFormat="1" ht="34" customHeight="1" spans="1:9">
      <c r="A108" s="28" t="s">
        <v>13</v>
      </c>
      <c r="B108" s="24">
        <v>20</v>
      </c>
      <c r="C108" s="25" t="s">
        <v>28</v>
      </c>
      <c r="D108" s="26" t="s">
        <v>133</v>
      </c>
      <c r="E108" s="26" t="s">
        <v>134</v>
      </c>
      <c r="F108" s="25">
        <v>50</v>
      </c>
      <c r="G108" s="25">
        <f t="shared" si="3"/>
        <v>1000</v>
      </c>
      <c r="H108" s="35">
        <f t="shared" si="4"/>
        <v>800</v>
      </c>
      <c r="I108" s="28" t="s">
        <v>17</v>
      </c>
    </row>
    <row r="109" s="3" customFormat="1" ht="34" customHeight="1" spans="1:9">
      <c r="A109" s="28" t="s">
        <v>13</v>
      </c>
      <c r="B109" s="24">
        <v>2</v>
      </c>
      <c r="C109" s="25" t="s">
        <v>28</v>
      </c>
      <c r="D109" s="26" t="s">
        <v>133</v>
      </c>
      <c r="E109" s="26" t="s">
        <v>135</v>
      </c>
      <c r="F109" s="25">
        <v>50</v>
      </c>
      <c r="G109" s="25">
        <f t="shared" si="3"/>
        <v>100</v>
      </c>
      <c r="H109" s="35">
        <f t="shared" si="4"/>
        <v>80</v>
      </c>
      <c r="I109" s="28" t="s">
        <v>17</v>
      </c>
    </row>
    <row r="110" s="3" customFormat="1" ht="34" customHeight="1" spans="1:9">
      <c r="A110" s="28" t="s">
        <v>13</v>
      </c>
      <c r="B110" s="24">
        <v>2</v>
      </c>
      <c r="C110" s="25" t="s">
        <v>28</v>
      </c>
      <c r="D110" s="26" t="s">
        <v>133</v>
      </c>
      <c r="E110" s="26" t="s">
        <v>136</v>
      </c>
      <c r="F110" s="25">
        <v>50</v>
      </c>
      <c r="G110" s="25">
        <f t="shared" si="3"/>
        <v>100</v>
      </c>
      <c r="H110" s="35">
        <f t="shared" si="4"/>
        <v>80</v>
      </c>
      <c r="I110" s="28" t="s">
        <v>17</v>
      </c>
    </row>
    <row r="111" s="3" customFormat="1" ht="34" customHeight="1" spans="1:9">
      <c r="A111" s="28" t="s">
        <v>13</v>
      </c>
      <c r="B111" s="24">
        <v>1.4</v>
      </c>
      <c r="C111" s="25" t="s">
        <v>28</v>
      </c>
      <c r="D111" s="26" t="s">
        <v>133</v>
      </c>
      <c r="E111" s="26" t="s">
        <v>137</v>
      </c>
      <c r="F111" s="25">
        <v>50</v>
      </c>
      <c r="G111" s="25">
        <f t="shared" si="3"/>
        <v>70</v>
      </c>
      <c r="H111" s="35">
        <f t="shared" si="4"/>
        <v>56</v>
      </c>
      <c r="I111" s="28" t="s">
        <v>17</v>
      </c>
    </row>
    <row r="112" s="3" customFormat="1" ht="34" customHeight="1" spans="1:9">
      <c r="A112" s="28" t="s">
        <v>13</v>
      </c>
      <c r="B112" s="24">
        <v>2.4</v>
      </c>
      <c r="C112" s="25" t="s">
        <v>28</v>
      </c>
      <c r="D112" s="26" t="s">
        <v>138</v>
      </c>
      <c r="E112" s="26" t="s">
        <v>139</v>
      </c>
      <c r="F112" s="25">
        <v>50</v>
      </c>
      <c r="G112" s="25">
        <f t="shared" si="3"/>
        <v>120</v>
      </c>
      <c r="H112" s="35">
        <f t="shared" si="4"/>
        <v>96</v>
      </c>
      <c r="I112" s="28" t="s">
        <v>17</v>
      </c>
    </row>
    <row r="113" s="3" customFormat="1" ht="34" customHeight="1" spans="1:9">
      <c r="A113" s="28" t="s">
        <v>13</v>
      </c>
      <c r="B113" s="24">
        <v>2</v>
      </c>
      <c r="C113" s="25" t="s">
        <v>28</v>
      </c>
      <c r="D113" s="26" t="s">
        <v>138</v>
      </c>
      <c r="E113" s="26" t="s">
        <v>140</v>
      </c>
      <c r="F113" s="25">
        <v>50</v>
      </c>
      <c r="G113" s="25">
        <f t="shared" si="3"/>
        <v>100</v>
      </c>
      <c r="H113" s="35">
        <f t="shared" si="4"/>
        <v>80</v>
      </c>
      <c r="I113" s="28" t="s">
        <v>17</v>
      </c>
    </row>
    <row r="114" s="3" customFormat="1" ht="34" customHeight="1" spans="1:9">
      <c r="A114" s="28" t="s">
        <v>13</v>
      </c>
      <c r="B114" s="24">
        <v>2.5</v>
      </c>
      <c r="C114" s="25" t="s">
        <v>28</v>
      </c>
      <c r="D114" s="26" t="s">
        <v>138</v>
      </c>
      <c r="E114" s="26" t="s">
        <v>141</v>
      </c>
      <c r="F114" s="25">
        <v>50</v>
      </c>
      <c r="G114" s="25">
        <f t="shared" si="3"/>
        <v>125</v>
      </c>
      <c r="H114" s="35">
        <f t="shared" si="4"/>
        <v>100</v>
      </c>
      <c r="I114" s="28" t="s">
        <v>17</v>
      </c>
    </row>
    <row r="115" s="3" customFormat="1" ht="34" customHeight="1" spans="1:9">
      <c r="A115" s="28" t="s">
        <v>13</v>
      </c>
      <c r="B115" s="24">
        <v>2</v>
      </c>
      <c r="C115" s="25" t="s">
        <v>28</v>
      </c>
      <c r="D115" s="26" t="s">
        <v>138</v>
      </c>
      <c r="E115" s="26" t="s">
        <v>142</v>
      </c>
      <c r="F115" s="25">
        <v>50</v>
      </c>
      <c r="G115" s="25">
        <f t="shared" si="3"/>
        <v>100</v>
      </c>
      <c r="H115" s="35">
        <f t="shared" si="4"/>
        <v>80</v>
      </c>
      <c r="I115" s="28" t="s">
        <v>17</v>
      </c>
    </row>
    <row r="116" s="3" customFormat="1" ht="34" customHeight="1" spans="1:9">
      <c r="A116" s="28" t="s">
        <v>13</v>
      </c>
      <c r="B116" s="24">
        <v>2.5</v>
      </c>
      <c r="C116" s="25" t="s">
        <v>28</v>
      </c>
      <c r="D116" s="26" t="s">
        <v>138</v>
      </c>
      <c r="E116" s="26" t="s">
        <v>143</v>
      </c>
      <c r="F116" s="25">
        <v>50</v>
      </c>
      <c r="G116" s="25">
        <f t="shared" si="3"/>
        <v>125</v>
      </c>
      <c r="H116" s="35">
        <f t="shared" si="4"/>
        <v>100</v>
      </c>
      <c r="I116" s="28" t="s">
        <v>17</v>
      </c>
    </row>
    <row r="117" s="3" customFormat="1" ht="34" customHeight="1" spans="1:9">
      <c r="A117" s="28" t="s">
        <v>13</v>
      </c>
      <c r="B117" s="24">
        <v>119.6</v>
      </c>
      <c r="C117" s="25" t="s">
        <v>28</v>
      </c>
      <c r="D117" s="26" t="s">
        <v>138</v>
      </c>
      <c r="E117" s="23" t="s">
        <v>144</v>
      </c>
      <c r="F117" s="25">
        <v>50</v>
      </c>
      <c r="G117" s="25">
        <f t="shared" si="3"/>
        <v>5980</v>
      </c>
      <c r="H117" s="35">
        <f t="shared" si="4"/>
        <v>4784</v>
      </c>
      <c r="I117" s="28" t="s">
        <v>17</v>
      </c>
    </row>
    <row r="118" s="3" customFormat="1" ht="34" customHeight="1" spans="1:9">
      <c r="A118" s="28" t="s">
        <v>13</v>
      </c>
      <c r="B118" s="24">
        <v>100</v>
      </c>
      <c r="C118" s="25" t="s">
        <v>28</v>
      </c>
      <c r="D118" s="26" t="s">
        <v>138</v>
      </c>
      <c r="E118" s="23" t="s">
        <v>145</v>
      </c>
      <c r="F118" s="25">
        <v>50</v>
      </c>
      <c r="G118" s="25">
        <f t="shared" si="3"/>
        <v>5000</v>
      </c>
      <c r="H118" s="35">
        <f t="shared" si="4"/>
        <v>4000</v>
      </c>
      <c r="I118" s="28" t="s">
        <v>17</v>
      </c>
    </row>
    <row r="119" s="3" customFormat="1" ht="34" customHeight="1" spans="1:9">
      <c r="A119" s="28" t="s">
        <v>13</v>
      </c>
      <c r="B119" s="24">
        <v>5</v>
      </c>
      <c r="C119" s="25" t="s">
        <v>28</v>
      </c>
      <c r="D119" s="26" t="s">
        <v>146</v>
      </c>
      <c r="E119" s="26" t="s">
        <v>147</v>
      </c>
      <c r="F119" s="25">
        <v>50</v>
      </c>
      <c r="G119" s="25">
        <f t="shared" si="3"/>
        <v>250</v>
      </c>
      <c r="H119" s="35">
        <f t="shared" si="4"/>
        <v>200</v>
      </c>
      <c r="I119" s="28" t="s">
        <v>17</v>
      </c>
    </row>
    <row r="120" s="3" customFormat="1" ht="34" customHeight="1" spans="1:9">
      <c r="A120" s="28" t="s">
        <v>13</v>
      </c>
      <c r="B120" s="24">
        <v>1</v>
      </c>
      <c r="C120" s="25" t="s">
        <v>28</v>
      </c>
      <c r="D120" s="26" t="s">
        <v>146</v>
      </c>
      <c r="E120" s="26" t="s">
        <v>148</v>
      </c>
      <c r="F120" s="25">
        <v>50</v>
      </c>
      <c r="G120" s="25">
        <f t="shared" si="3"/>
        <v>50</v>
      </c>
      <c r="H120" s="35">
        <f t="shared" si="4"/>
        <v>40</v>
      </c>
      <c r="I120" s="28" t="s">
        <v>17</v>
      </c>
    </row>
    <row r="121" s="3" customFormat="1" ht="34" customHeight="1" spans="1:9">
      <c r="A121" s="28" t="s">
        <v>13</v>
      </c>
      <c r="B121" s="24">
        <v>25</v>
      </c>
      <c r="C121" s="25" t="s">
        <v>28</v>
      </c>
      <c r="D121" s="26" t="s">
        <v>146</v>
      </c>
      <c r="E121" s="26" t="s">
        <v>149</v>
      </c>
      <c r="F121" s="25">
        <v>50</v>
      </c>
      <c r="G121" s="25">
        <f t="shared" si="3"/>
        <v>1250</v>
      </c>
      <c r="H121" s="35">
        <f t="shared" si="4"/>
        <v>1000</v>
      </c>
      <c r="I121" s="28" t="s">
        <v>17</v>
      </c>
    </row>
    <row r="122" s="3" customFormat="1" ht="34" customHeight="1" spans="1:9">
      <c r="A122" s="28" t="s">
        <v>13</v>
      </c>
      <c r="B122" s="24">
        <v>1</v>
      </c>
      <c r="C122" s="25" t="s">
        <v>28</v>
      </c>
      <c r="D122" s="26" t="s">
        <v>146</v>
      </c>
      <c r="E122" s="26" t="s">
        <v>150</v>
      </c>
      <c r="F122" s="25">
        <v>50</v>
      </c>
      <c r="G122" s="25">
        <f t="shared" si="3"/>
        <v>50</v>
      </c>
      <c r="H122" s="35">
        <f t="shared" si="4"/>
        <v>40</v>
      </c>
      <c r="I122" s="28" t="s">
        <v>17</v>
      </c>
    </row>
    <row r="123" s="3" customFormat="1" ht="34" customHeight="1" spans="1:9">
      <c r="A123" s="28" t="s">
        <v>13</v>
      </c>
      <c r="B123" s="24">
        <v>1</v>
      </c>
      <c r="C123" s="25" t="s">
        <v>28</v>
      </c>
      <c r="D123" s="26" t="s">
        <v>146</v>
      </c>
      <c r="E123" s="26" t="s">
        <v>151</v>
      </c>
      <c r="F123" s="25">
        <v>50</v>
      </c>
      <c r="G123" s="25">
        <f t="shared" si="3"/>
        <v>50</v>
      </c>
      <c r="H123" s="35">
        <f t="shared" si="4"/>
        <v>40</v>
      </c>
      <c r="I123" s="28" t="s">
        <v>17</v>
      </c>
    </row>
    <row r="124" s="3" customFormat="1" ht="34" customHeight="1" spans="1:9">
      <c r="A124" s="28" t="s">
        <v>13</v>
      </c>
      <c r="B124" s="24">
        <v>2</v>
      </c>
      <c r="C124" s="25" t="s">
        <v>28</v>
      </c>
      <c r="D124" s="26" t="s">
        <v>146</v>
      </c>
      <c r="E124" s="26" t="s">
        <v>152</v>
      </c>
      <c r="F124" s="25">
        <v>50</v>
      </c>
      <c r="G124" s="25">
        <f t="shared" si="3"/>
        <v>100</v>
      </c>
      <c r="H124" s="35">
        <f t="shared" si="4"/>
        <v>80</v>
      </c>
      <c r="I124" s="28" t="s">
        <v>17</v>
      </c>
    </row>
    <row r="125" s="3" customFormat="1" ht="34" customHeight="1" spans="1:9">
      <c r="A125" s="28" t="s">
        <v>13</v>
      </c>
      <c r="B125" s="24">
        <v>1</v>
      </c>
      <c r="C125" s="25" t="s">
        <v>28</v>
      </c>
      <c r="D125" s="26" t="s">
        <v>146</v>
      </c>
      <c r="E125" s="26" t="s">
        <v>153</v>
      </c>
      <c r="F125" s="25">
        <v>50</v>
      </c>
      <c r="G125" s="25">
        <f t="shared" si="3"/>
        <v>50</v>
      </c>
      <c r="H125" s="35">
        <f t="shared" si="4"/>
        <v>40</v>
      </c>
      <c r="I125" s="28" t="s">
        <v>17</v>
      </c>
    </row>
    <row r="126" s="3" customFormat="1" ht="34" customHeight="1" spans="1:9">
      <c r="A126" s="28" t="s">
        <v>13</v>
      </c>
      <c r="B126" s="24">
        <v>1</v>
      </c>
      <c r="C126" s="25" t="s">
        <v>28</v>
      </c>
      <c r="D126" s="26" t="s">
        <v>146</v>
      </c>
      <c r="E126" s="26" t="s">
        <v>154</v>
      </c>
      <c r="F126" s="25">
        <v>50</v>
      </c>
      <c r="G126" s="25">
        <f t="shared" si="3"/>
        <v>50</v>
      </c>
      <c r="H126" s="35">
        <f t="shared" si="4"/>
        <v>40</v>
      </c>
      <c r="I126" s="28" t="s">
        <v>17</v>
      </c>
    </row>
    <row r="127" s="3" customFormat="1" ht="34" customHeight="1" spans="1:9">
      <c r="A127" s="28" t="s">
        <v>13</v>
      </c>
      <c r="B127" s="24">
        <v>1</v>
      </c>
      <c r="C127" s="25" t="s">
        <v>28</v>
      </c>
      <c r="D127" s="26" t="s">
        <v>146</v>
      </c>
      <c r="E127" s="26" t="s">
        <v>155</v>
      </c>
      <c r="F127" s="25">
        <v>50</v>
      </c>
      <c r="G127" s="25">
        <f t="shared" si="3"/>
        <v>50</v>
      </c>
      <c r="H127" s="35">
        <f t="shared" si="4"/>
        <v>40</v>
      </c>
      <c r="I127" s="28" t="s">
        <v>17</v>
      </c>
    </row>
    <row r="128" s="3" customFormat="1" ht="34" customHeight="1" spans="1:9">
      <c r="A128" s="28" t="s">
        <v>13</v>
      </c>
      <c r="B128" s="24">
        <v>1</v>
      </c>
      <c r="C128" s="25" t="s">
        <v>28</v>
      </c>
      <c r="D128" s="26" t="s">
        <v>146</v>
      </c>
      <c r="E128" s="26" t="s">
        <v>156</v>
      </c>
      <c r="F128" s="25">
        <v>50</v>
      </c>
      <c r="G128" s="25">
        <f t="shared" si="3"/>
        <v>50</v>
      </c>
      <c r="H128" s="35">
        <f t="shared" si="4"/>
        <v>40</v>
      </c>
      <c r="I128" s="28" t="s">
        <v>17</v>
      </c>
    </row>
    <row r="129" s="3" customFormat="1" ht="34" customHeight="1" spans="1:9">
      <c r="A129" s="28" t="s">
        <v>13</v>
      </c>
      <c r="B129" s="24">
        <v>1</v>
      </c>
      <c r="C129" s="25" t="s">
        <v>28</v>
      </c>
      <c r="D129" s="26" t="s">
        <v>146</v>
      </c>
      <c r="E129" s="26" t="s">
        <v>157</v>
      </c>
      <c r="F129" s="25">
        <v>50</v>
      </c>
      <c r="G129" s="25">
        <f t="shared" si="3"/>
        <v>50</v>
      </c>
      <c r="H129" s="35">
        <f t="shared" si="4"/>
        <v>40</v>
      </c>
      <c r="I129" s="28" t="s">
        <v>17</v>
      </c>
    </row>
    <row r="130" s="3" customFormat="1" ht="34" customHeight="1" spans="1:9">
      <c r="A130" s="28" t="s">
        <v>13</v>
      </c>
      <c r="B130" s="24">
        <v>1</v>
      </c>
      <c r="C130" s="25" t="s">
        <v>28</v>
      </c>
      <c r="D130" s="26" t="s">
        <v>146</v>
      </c>
      <c r="E130" s="26" t="s">
        <v>158</v>
      </c>
      <c r="F130" s="25">
        <v>50</v>
      </c>
      <c r="G130" s="25">
        <f t="shared" si="3"/>
        <v>50</v>
      </c>
      <c r="H130" s="35">
        <f t="shared" si="4"/>
        <v>40</v>
      </c>
      <c r="I130" s="28" t="s">
        <v>17</v>
      </c>
    </row>
    <row r="131" s="3" customFormat="1" ht="34" customHeight="1" spans="1:9">
      <c r="A131" s="28" t="s">
        <v>13</v>
      </c>
      <c r="B131" s="24">
        <v>2</v>
      </c>
      <c r="C131" s="25" t="s">
        <v>28</v>
      </c>
      <c r="D131" s="26" t="s">
        <v>146</v>
      </c>
      <c r="E131" s="26" t="s">
        <v>159</v>
      </c>
      <c r="F131" s="25">
        <v>50</v>
      </c>
      <c r="G131" s="25">
        <f t="shared" si="3"/>
        <v>100</v>
      </c>
      <c r="H131" s="35">
        <f t="shared" si="4"/>
        <v>80</v>
      </c>
      <c r="I131" s="28" t="s">
        <v>17</v>
      </c>
    </row>
    <row r="132" s="3" customFormat="1" ht="34" customHeight="1" spans="1:9">
      <c r="A132" s="28" t="s">
        <v>13</v>
      </c>
      <c r="B132" s="24">
        <v>1</v>
      </c>
      <c r="C132" s="25" t="s">
        <v>28</v>
      </c>
      <c r="D132" s="26" t="s">
        <v>146</v>
      </c>
      <c r="E132" s="26" t="s">
        <v>160</v>
      </c>
      <c r="F132" s="25">
        <v>50</v>
      </c>
      <c r="G132" s="25">
        <f t="shared" si="3"/>
        <v>50</v>
      </c>
      <c r="H132" s="35">
        <f t="shared" si="4"/>
        <v>40</v>
      </c>
      <c r="I132" s="28" t="s">
        <v>17</v>
      </c>
    </row>
    <row r="133" s="3" customFormat="1" ht="34" customHeight="1" spans="1:9">
      <c r="A133" s="28" t="s">
        <v>13</v>
      </c>
      <c r="B133" s="24">
        <v>1</v>
      </c>
      <c r="C133" s="25" t="s">
        <v>28</v>
      </c>
      <c r="D133" s="26" t="s">
        <v>146</v>
      </c>
      <c r="E133" s="26" t="s">
        <v>161</v>
      </c>
      <c r="F133" s="25">
        <v>50</v>
      </c>
      <c r="G133" s="25">
        <f t="shared" si="3"/>
        <v>50</v>
      </c>
      <c r="H133" s="35">
        <f t="shared" si="4"/>
        <v>40</v>
      </c>
      <c r="I133" s="28" t="s">
        <v>17</v>
      </c>
    </row>
    <row r="134" s="3" customFormat="1" ht="34" customHeight="1" spans="1:9">
      <c r="A134" s="28" t="s">
        <v>13</v>
      </c>
      <c r="B134" s="24">
        <v>1</v>
      </c>
      <c r="C134" s="25" t="s">
        <v>28</v>
      </c>
      <c r="D134" s="26" t="s">
        <v>146</v>
      </c>
      <c r="E134" s="26" t="s">
        <v>162</v>
      </c>
      <c r="F134" s="25">
        <v>50</v>
      </c>
      <c r="G134" s="25">
        <f t="shared" si="3"/>
        <v>50</v>
      </c>
      <c r="H134" s="35">
        <f t="shared" si="4"/>
        <v>40</v>
      </c>
      <c r="I134" s="28" t="s">
        <v>17</v>
      </c>
    </row>
    <row r="135" s="3" customFormat="1" ht="34" customHeight="1" spans="1:9">
      <c r="A135" s="28" t="s">
        <v>13</v>
      </c>
      <c r="B135" s="24">
        <v>20</v>
      </c>
      <c r="C135" s="25" t="s">
        <v>28</v>
      </c>
      <c r="D135" s="26" t="s">
        <v>146</v>
      </c>
      <c r="E135" s="26" t="s">
        <v>163</v>
      </c>
      <c r="F135" s="25">
        <v>50</v>
      </c>
      <c r="G135" s="25">
        <f t="shared" ref="G135:G198" si="5">F135*B135</f>
        <v>1000</v>
      </c>
      <c r="H135" s="35">
        <f t="shared" si="4"/>
        <v>800</v>
      </c>
      <c r="I135" s="28" t="s">
        <v>17</v>
      </c>
    </row>
    <row r="136" s="3" customFormat="1" ht="34" customHeight="1" spans="1:9">
      <c r="A136" s="28" t="s">
        <v>13</v>
      </c>
      <c r="B136" s="24">
        <v>2</v>
      </c>
      <c r="C136" s="25" t="s">
        <v>28</v>
      </c>
      <c r="D136" s="26" t="s">
        <v>146</v>
      </c>
      <c r="E136" s="26" t="s">
        <v>164</v>
      </c>
      <c r="F136" s="25">
        <v>50</v>
      </c>
      <c r="G136" s="25">
        <f t="shared" si="5"/>
        <v>100</v>
      </c>
      <c r="H136" s="35">
        <f t="shared" si="4"/>
        <v>80</v>
      </c>
      <c r="I136" s="28" t="s">
        <v>17</v>
      </c>
    </row>
    <row r="137" s="3" customFormat="1" ht="34" customHeight="1" spans="1:9">
      <c r="A137" s="28" t="s">
        <v>13</v>
      </c>
      <c r="B137" s="24">
        <v>10</v>
      </c>
      <c r="C137" s="25" t="s">
        <v>28</v>
      </c>
      <c r="D137" s="26" t="s">
        <v>146</v>
      </c>
      <c r="E137" s="26" t="s">
        <v>165</v>
      </c>
      <c r="F137" s="25">
        <v>50</v>
      </c>
      <c r="G137" s="25">
        <f t="shared" si="5"/>
        <v>500</v>
      </c>
      <c r="H137" s="35">
        <f t="shared" si="4"/>
        <v>400</v>
      </c>
      <c r="I137" s="28" t="s">
        <v>17</v>
      </c>
    </row>
    <row r="138" s="3" customFormat="1" ht="34" customHeight="1" spans="1:9">
      <c r="A138" s="28" t="s">
        <v>13</v>
      </c>
      <c r="B138" s="24">
        <v>2</v>
      </c>
      <c r="C138" s="25" t="s">
        <v>28</v>
      </c>
      <c r="D138" s="26" t="s">
        <v>146</v>
      </c>
      <c r="E138" s="26" t="s">
        <v>166</v>
      </c>
      <c r="F138" s="25">
        <v>50</v>
      </c>
      <c r="G138" s="25">
        <f t="shared" si="5"/>
        <v>100</v>
      </c>
      <c r="H138" s="35">
        <f t="shared" si="4"/>
        <v>80</v>
      </c>
      <c r="I138" s="28" t="s">
        <v>17</v>
      </c>
    </row>
    <row r="139" s="3" customFormat="1" ht="34" customHeight="1" spans="1:9">
      <c r="A139" s="28" t="s">
        <v>13</v>
      </c>
      <c r="B139" s="24">
        <v>1</v>
      </c>
      <c r="C139" s="25" t="s">
        <v>28</v>
      </c>
      <c r="D139" s="26" t="s">
        <v>146</v>
      </c>
      <c r="E139" s="26" t="s">
        <v>167</v>
      </c>
      <c r="F139" s="25">
        <v>50</v>
      </c>
      <c r="G139" s="25">
        <f t="shared" si="5"/>
        <v>50</v>
      </c>
      <c r="H139" s="35">
        <f t="shared" si="4"/>
        <v>40</v>
      </c>
      <c r="I139" s="28" t="s">
        <v>17</v>
      </c>
    </row>
    <row r="140" s="3" customFormat="1" ht="34" customHeight="1" spans="1:9">
      <c r="A140" s="28" t="s">
        <v>13</v>
      </c>
      <c r="B140" s="24">
        <v>2</v>
      </c>
      <c r="C140" s="25" t="s">
        <v>28</v>
      </c>
      <c r="D140" s="26" t="s">
        <v>146</v>
      </c>
      <c r="E140" s="26" t="s">
        <v>168</v>
      </c>
      <c r="F140" s="25">
        <v>50</v>
      </c>
      <c r="G140" s="25">
        <f t="shared" si="5"/>
        <v>100</v>
      </c>
      <c r="H140" s="35">
        <f t="shared" si="4"/>
        <v>80</v>
      </c>
      <c r="I140" s="28" t="s">
        <v>17</v>
      </c>
    </row>
    <row r="141" s="3" customFormat="1" ht="34" customHeight="1" spans="1:9">
      <c r="A141" s="28" t="s">
        <v>13</v>
      </c>
      <c r="B141" s="24">
        <v>2</v>
      </c>
      <c r="C141" s="25" t="s">
        <v>28</v>
      </c>
      <c r="D141" s="26" t="s">
        <v>146</v>
      </c>
      <c r="E141" s="26" t="s">
        <v>169</v>
      </c>
      <c r="F141" s="25">
        <v>50</v>
      </c>
      <c r="G141" s="25">
        <f t="shared" si="5"/>
        <v>100</v>
      </c>
      <c r="H141" s="35">
        <f t="shared" ref="H141:H204" si="6">G141*0.8</f>
        <v>80</v>
      </c>
      <c r="I141" s="28" t="s">
        <v>17</v>
      </c>
    </row>
    <row r="142" s="3" customFormat="1" ht="34" customHeight="1" spans="1:9">
      <c r="A142" s="28" t="s">
        <v>13</v>
      </c>
      <c r="B142" s="24">
        <v>1</v>
      </c>
      <c r="C142" s="25" t="s">
        <v>28</v>
      </c>
      <c r="D142" s="26" t="s">
        <v>146</v>
      </c>
      <c r="E142" s="26" t="s">
        <v>170</v>
      </c>
      <c r="F142" s="25">
        <v>50</v>
      </c>
      <c r="G142" s="25">
        <f t="shared" si="5"/>
        <v>50</v>
      </c>
      <c r="H142" s="35">
        <f t="shared" si="6"/>
        <v>40</v>
      </c>
      <c r="I142" s="28" t="s">
        <v>17</v>
      </c>
    </row>
    <row r="143" s="3" customFormat="1" ht="34" customHeight="1" spans="1:9">
      <c r="A143" s="28" t="s">
        <v>13</v>
      </c>
      <c r="B143" s="24">
        <v>2</v>
      </c>
      <c r="C143" s="25" t="s">
        <v>28</v>
      </c>
      <c r="D143" s="26" t="s">
        <v>146</v>
      </c>
      <c r="E143" s="26" t="s">
        <v>171</v>
      </c>
      <c r="F143" s="25">
        <v>50</v>
      </c>
      <c r="G143" s="25">
        <f t="shared" si="5"/>
        <v>100</v>
      </c>
      <c r="H143" s="35">
        <f t="shared" si="6"/>
        <v>80</v>
      </c>
      <c r="I143" s="28" t="s">
        <v>17</v>
      </c>
    </row>
    <row r="144" s="3" customFormat="1" ht="34" customHeight="1" spans="1:9">
      <c r="A144" s="28" t="s">
        <v>13</v>
      </c>
      <c r="B144" s="24">
        <v>2</v>
      </c>
      <c r="C144" s="25" t="s">
        <v>28</v>
      </c>
      <c r="D144" s="26" t="s">
        <v>146</v>
      </c>
      <c r="E144" s="26" t="s">
        <v>172</v>
      </c>
      <c r="F144" s="25">
        <v>50</v>
      </c>
      <c r="G144" s="25">
        <f t="shared" si="5"/>
        <v>100</v>
      </c>
      <c r="H144" s="35">
        <f t="shared" si="6"/>
        <v>80</v>
      </c>
      <c r="I144" s="28" t="s">
        <v>17</v>
      </c>
    </row>
    <row r="145" s="3" customFormat="1" ht="34" customHeight="1" spans="1:9">
      <c r="A145" s="28" t="s">
        <v>13</v>
      </c>
      <c r="B145" s="24">
        <v>2</v>
      </c>
      <c r="C145" s="25" t="s">
        <v>28</v>
      </c>
      <c r="D145" s="26" t="s">
        <v>146</v>
      </c>
      <c r="E145" s="26" t="s">
        <v>173</v>
      </c>
      <c r="F145" s="25">
        <v>50</v>
      </c>
      <c r="G145" s="25">
        <f t="shared" si="5"/>
        <v>100</v>
      </c>
      <c r="H145" s="35">
        <f t="shared" si="6"/>
        <v>80</v>
      </c>
      <c r="I145" s="28" t="s">
        <v>17</v>
      </c>
    </row>
    <row r="146" s="3" customFormat="1" ht="34" customHeight="1" spans="1:9">
      <c r="A146" s="28" t="s">
        <v>13</v>
      </c>
      <c r="B146" s="24">
        <v>8</v>
      </c>
      <c r="C146" s="25" t="s">
        <v>28</v>
      </c>
      <c r="D146" s="26" t="s">
        <v>146</v>
      </c>
      <c r="E146" s="26" t="s">
        <v>174</v>
      </c>
      <c r="F146" s="25">
        <v>50</v>
      </c>
      <c r="G146" s="25">
        <f t="shared" si="5"/>
        <v>400</v>
      </c>
      <c r="H146" s="35">
        <f t="shared" si="6"/>
        <v>320</v>
      </c>
      <c r="I146" s="28" t="s">
        <v>17</v>
      </c>
    </row>
    <row r="147" s="3" customFormat="1" ht="34" customHeight="1" spans="1:9">
      <c r="A147" s="28" t="s">
        <v>13</v>
      </c>
      <c r="B147" s="24">
        <v>200</v>
      </c>
      <c r="C147" s="25" t="s">
        <v>28</v>
      </c>
      <c r="D147" s="26" t="s">
        <v>146</v>
      </c>
      <c r="E147" s="29" t="s">
        <v>175</v>
      </c>
      <c r="F147" s="25">
        <v>50</v>
      </c>
      <c r="G147" s="25">
        <f t="shared" si="5"/>
        <v>10000</v>
      </c>
      <c r="H147" s="35">
        <f t="shared" si="6"/>
        <v>8000</v>
      </c>
      <c r="I147" s="28" t="s">
        <v>17</v>
      </c>
    </row>
    <row r="148" s="3" customFormat="1" ht="34" customHeight="1" spans="1:9">
      <c r="A148" s="28" t="s">
        <v>13</v>
      </c>
      <c r="B148" s="24">
        <v>1</v>
      </c>
      <c r="C148" s="25" t="s">
        <v>28</v>
      </c>
      <c r="D148" s="26" t="s">
        <v>176</v>
      </c>
      <c r="E148" s="26" t="s">
        <v>177</v>
      </c>
      <c r="F148" s="25">
        <v>50</v>
      </c>
      <c r="G148" s="25">
        <f t="shared" si="5"/>
        <v>50</v>
      </c>
      <c r="H148" s="35">
        <f t="shared" si="6"/>
        <v>40</v>
      </c>
      <c r="I148" s="28" t="s">
        <v>17</v>
      </c>
    </row>
    <row r="149" s="3" customFormat="1" ht="34" customHeight="1" spans="1:9">
      <c r="A149" s="28" t="s">
        <v>13</v>
      </c>
      <c r="B149" s="24">
        <v>2</v>
      </c>
      <c r="C149" s="25" t="s">
        <v>28</v>
      </c>
      <c r="D149" s="26" t="s">
        <v>176</v>
      </c>
      <c r="E149" s="26" t="s">
        <v>178</v>
      </c>
      <c r="F149" s="25">
        <v>50</v>
      </c>
      <c r="G149" s="25">
        <f t="shared" si="5"/>
        <v>100</v>
      </c>
      <c r="H149" s="35">
        <f t="shared" si="6"/>
        <v>80</v>
      </c>
      <c r="I149" s="28" t="s">
        <v>17</v>
      </c>
    </row>
    <row r="150" s="3" customFormat="1" ht="34" customHeight="1" spans="1:9">
      <c r="A150" s="28" t="s">
        <v>13</v>
      </c>
      <c r="B150" s="24">
        <v>2</v>
      </c>
      <c r="C150" s="25" t="s">
        <v>28</v>
      </c>
      <c r="D150" s="26" t="s">
        <v>176</v>
      </c>
      <c r="E150" s="26" t="s">
        <v>179</v>
      </c>
      <c r="F150" s="25">
        <v>50</v>
      </c>
      <c r="G150" s="25">
        <f t="shared" si="5"/>
        <v>100</v>
      </c>
      <c r="H150" s="35">
        <f t="shared" si="6"/>
        <v>80</v>
      </c>
      <c r="I150" s="28" t="s">
        <v>17</v>
      </c>
    </row>
    <row r="151" s="3" customFormat="1" ht="34" customHeight="1" spans="1:9">
      <c r="A151" s="28" t="s">
        <v>13</v>
      </c>
      <c r="B151" s="24">
        <v>1.5</v>
      </c>
      <c r="C151" s="25" t="s">
        <v>28</v>
      </c>
      <c r="D151" s="26" t="s">
        <v>176</v>
      </c>
      <c r="E151" s="26" t="s">
        <v>180</v>
      </c>
      <c r="F151" s="25">
        <v>50</v>
      </c>
      <c r="G151" s="25">
        <f t="shared" si="5"/>
        <v>75</v>
      </c>
      <c r="H151" s="35">
        <f t="shared" si="6"/>
        <v>60</v>
      </c>
      <c r="I151" s="28" t="s">
        <v>17</v>
      </c>
    </row>
    <row r="152" s="3" customFormat="1" ht="34" customHeight="1" spans="1:9">
      <c r="A152" s="28" t="s">
        <v>13</v>
      </c>
      <c r="B152" s="24">
        <v>2</v>
      </c>
      <c r="C152" s="25" t="s">
        <v>28</v>
      </c>
      <c r="D152" s="26" t="s">
        <v>176</v>
      </c>
      <c r="E152" s="26" t="s">
        <v>181</v>
      </c>
      <c r="F152" s="25">
        <v>50</v>
      </c>
      <c r="G152" s="25">
        <f t="shared" si="5"/>
        <v>100</v>
      </c>
      <c r="H152" s="35">
        <f t="shared" si="6"/>
        <v>80</v>
      </c>
      <c r="I152" s="28" t="s">
        <v>17</v>
      </c>
    </row>
    <row r="153" s="3" customFormat="1" ht="34" customHeight="1" spans="1:9">
      <c r="A153" s="28" t="s">
        <v>13</v>
      </c>
      <c r="B153" s="24">
        <v>1</v>
      </c>
      <c r="C153" s="25" t="s">
        <v>28</v>
      </c>
      <c r="D153" s="26" t="s">
        <v>176</v>
      </c>
      <c r="E153" s="26" t="s">
        <v>182</v>
      </c>
      <c r="F153" s="25">
        <v>50</v>
      </c>
      <c r="G153" s="25">
        <f t="shared" si="5"/>
        <v>50</v>
      </c>
      <c r="H153" s="35">
        <f t="shared" si="6"/>
        <v>40</v>
      </c>
      <c r="I153" s="28" t="s">
        <v>17</v>
      </c>
    </row>
    <row r="154" s="3" customFormat="1" ht="34" customHeight="1" spans="1:9">
      <c r="A154" s="28" t="s">
        <v>13</v>
      </c>
      <c r="B154" s="24">
        <v>1.5</v>
      </c>
      <c r="C154" s="25" t="s">
        <v>28</v>
      </c>
      <c r="D154" s="26" t="s">
        <v>176</v>
      </c>
      <c r="E154" s="26" t="s">
        <v>183</v>
      </c>
      <c r="F154" s="25">
        <v>50</v>
      </c>
      <c r="G154" s="25">
        <f t="shared" si="5"/>
        <v>75</v>
      </c>
      <c r="H154" s="35">
        <f t="shared" si="6"/>
        <v>60</v>
      </c>
      <c r="I154" s="28" t="s">
        <v>17</v>
      </c>
    </row>
    <row r="155" s="3" customFormat="1" ht="34" customHeight="1" spans="1:9">
      <c r="A155" s="28" t="s">
        <v>13</v>
      </c>
      <c r="B155" s="24">
        <v>2</v>
      </c>
      <c r="C155" s="25" t="s">
        <v>28</v>
      </c>
      <c r="D155" s="26" t="s">
        <v>176</v>
      </c>
      <c r="E155" s="26" t="s">
        <v>184</v>
      </c>
      <c r="F155" s="25">
        <v>50</v>
      </c>
      <c r="G155" s="25">
        <f t="shared" si="5"/>
        <v>100</v>
      </c>
      <c r="H155" s="35">
        <f t="shared" si="6"/>
        <v>80</v>
      </c>
      <c r="I155" s="28" t="s">
        <v>17</v>
      </c>
    </row>
    <row r="156" s="3" customFormat="1" ht="34" customHeight="1" spans="1:9">
      <c r="A156" s="28" t="s">
        <v>13</v>
      </c>
      <c r="B156" s="24">
        <v>1.5</v>
      </c>
      <c r="C156" s="25" t="s">
        <v>28</v>
      </c>
      <c r="D156" s="26" t="s">
        <v>176</v>
      </c>
      <c r="E156" s="26" t="s">
        <v>185</v>
      </c>
      <c r="F156" s="25">
        <v>50</v>
      </c>
      <c r="G156" s="25">
        <f t="shared" si="5"/>
        <v>75</v>
      </c>
      <c r="H156" s="35">
        <f t="shared" si="6"/>
        <v>60</v>
      </c>
      <c r="I156" s="28" t="s">
        <v>17</v>
      </c>
    </row>
    <row r="157" s="3" customFormat="1" ht="34" customHeight="1" spans="1:9">
      <c r="A157" s="28" t="s">
        <v>13</v>
      </c>
      <c r="B157" s="24">
        <v>1</v>
      </c>
      <c r="C157" s="25" t="s">
        <v>28</v>
      </c>
      <c r="D157" s="26" t="s">
        <v>176</v>
      </c>
      <c r="E157" s="26" t="s">
        <v>186</v>
      </c>
      <c r="F157" s="25">
        <v>50</v>
      </c>
      <c r="G157" s="25">
        <f t="shared" si="5"/>
        <v>50</v>
      </c>
      <c r="H157" s="35">
        <f t="shared" si="6"/>
        <v>40</v>
      </c>
      <c r="I157" s="28" t="s">
        <v>17</v>
      </c>
    </row>
    <row r="158" s="3" customFormat="1" ht="34" customHeight="1" spans="1:9">
      <c r="A158" s="28" t="s">
        <v>13</v>
      </c>
      <c r="B158" s="24">
        <v>2</v>
      </c>
      <c r="C158" s="25" t="s">
        <v>28</v>
      </c>
      <c r="D158" s="26" t="s">
        <v>176</v>
      </c>
      <c r="E158" s="26" t="s">
        <v>187</v>
      </c>
      <c r="F158" s="25">
        <v>50</v>
      </c>
      <c r="G158" s="25">
        <f t="shared" si="5"/>
        <v>100</v>
      </c>
      <c r="H158" s="35">
        <f t="shared" si="6"/>
        <v>80</v>
      </c>
      <c r="I158" s="28" t="s">
        <v>17</v>
      </c>
    </row>
    <row r="159" s="3" customFormat="1" ht="34" customHeight="1" spans="1:9">
      <c r="A159" s="28" t="s">
        <v>13</v>
      </c>
      <c r="B159" s="24">
        <v>2</v>
      </c>
      <c r="C159" s="25" t="s">
        <v>28</v>
      </c>
      <c r="D159" s="26" t="s">
        <v>176</v>
      </c>
      <c r="E159" s="26" t="s">
        <v>188</v>
      </c>
      <c r="F159" s="25">
        <v>50</v>
      </c>
      <c r="G159" s="25">
        <f t="shared" si="5"/>
        <v>100</v>
      </c>
      <c r="H159" s="35">
        <f t="shared" si="6"/>
        <v>80</v>
      </c>
      <c r="I159" s="28" t="s">
        <v>17</v>
      </c>
    </row>
    <row r="160" s="3" customFormat="1" ht="34" customHeight="1" spans="1:9">
      <c r="A160" s="28" t="s">
        <v>13</v>
      </c>
      <c r="B160" s="24">
        <v>2</v>
      </c>
      <c r="C160" s="25" t="s">
        <v>28</v>
      </c>
      <c r="D160" s="26" t="s">
        <v>176</v>
      </c>
      <c r="E160" s="26" t="s">
        <v>189</v>
      </c>
      <c r="F160" s="25">
        <v>50</v>
      </c>
      <c r="G160" s="25">
        <f t="shared" si="5"/>
        <v>100</v>
      </c>
      <c r="H160" s="35">
        <f t="shared" si="6"/>
        <v>80</v>
      </c>
      <c r="I160" s="28" t="s">
        <v>17</v>
      </c>
    </row>
    <row r="161" s="3" customFormat="1" ht="34" customHeight="1" spans="1:9">
      <c r="A161" s="28" t="s">
        <v>13</v>
      </c>
      <c r="B161" s="24">
        <v>1</v>
      </c>
      <c r="C161" s="25" t="s">
        <v>28</v>
      </c>
      <c r="D161" s="26" t="s">
        <v>176</v>
      </c>
      <c r="E161" s="26" t="s">
        <v>190</v>
      </c>
      <c r="F161" s="25">
        <v>50</v>
      </c>
      <c r="G161" s="25">
        <f t="shared" si="5"/>
        <v>50</v>
      </c>
      <c r="H161" s="35">
        <f t="shared" si="6"/>
        <v>40</v>
      </c>
      <c r="I161" s="28" t="s">
        <v>17</v>
      </c>
    </row>
    <row r="162" s="3" customFormat="1" ht="34" customHeight="1" spans="1:9">
      <c r="A162" s="28" t="s">
        <v>13</v>
      </c>
      <c r="B162" s="24">
        <v>3</v>
      </c>
      <c r="C162" s="25" t="s">
        <v>28</v>
      </c>
      <c r="D162" s="26" t="s">
        <v>176</v>
      </c>
      <c r="E162" s="26" t="s">
        <v>191</v>
      </c>
      <c r="F162" s="25">
        <v>50</v>
      </c>
      <c r="G162" s="25">
        <f t="shared" si="5"/>
        <v>150</v>
      </c>
      <c r="H162" s="35">
        <f t="shared" si="6"/>
        <v>120</v>
      </c>
      <c r="I162" s="28" t="s">
        <v>17</v>
      </c>
    </row>
    <row r="163" s="3" customFormat="1" ht="34" customHeight="1" spans="1:9">
      <c r="A163" s="28" t="s">
        <v>13</v>
      </c>
      <c r="B163" s="24">
        <v>2</v>
      </c>
      <c r="C163" s="25" t="s">
        <v>28</v>
      </c>
      <c r="D163" s="26" t="s">
        <v>176</v>
      </c>
      <c r="E163" s="26" t="s">
        <v>192</v>
      </c>
      <c r="F163" s="25">
        <v>50</v>
      </c>
      <c r="G163" s="25">
        <f t="shared" si="5"/>
        <v>100</v>
      </c>
      <c r="H163" s="35">
        <f t="shared" si="6"/>
        <v>80</v>
      </c>
      <c r="I163" s="28" t="s">
        <v>17</v>
      </c>
    </row>
    <row r="164" s="3" customFormat="1" ht="34" customHeight="1" spans="1:9">
      <c r="A164" s="28" t="s">
        <v>13</v>
      </c>
      <c r="B164" s="24">
        <v>2</v>
      </c>
      <c r="C164" s="25" t="s">
        <v>28</v>
      </c>
      <c r="D164" s="26" t="s">
        <v>176</v>
      </c>
      <c r="E164" s="26" t="s">
        <v>193</v>
      </c>
      <c r="F164" s="25">
        <v>50</v>
      </c>
      <c r="G164" s="25">
        <f t="shared" si="5"/>
        <v>100</v>
      </c>
      <c r="H164" s="35">
        <f t="shared" si="6"/>
        <v>80</v>
      </c>
      <c r="I164" s="28" t="s">
        <v>17</v>
      </c>
    </row>
    <row r="165" s="3" customFormat="1" ht="34" customHeight="1" spans="1:9">
      <c r="A165" s="28" t="s">
        <v>13</v>
      </c>
      <c r="B165" s="24">
        <v>1</v>
      </c>
      <c r="C165" s="25" t="s">
        <v>28</v>
      </c>
      <c r="D165" s="26" t="s">
        <v>176</v>
      </c>
      <c r="E165" s="26" t="s">
        <v>194</v>
      </c>
      <c r="F165" s="25">
        <v>50</v>
      </c>
      <c r="G165" s="25">
        <f t="shared" si="5"/>
        <v>50</v>
      </c>
      <c r="H165" s="35">
        <f t="shared" si="6"/>
        <v>40</v>
      </c>
      <c r="I165" s="28" t="s">
        <v>17</v>
      </c>
    </row>
    <row r="166" s="3" customFormat="1" ht="34" customHeight="1" spans="1:9">
      <c r="A166" s="28" t="s">
        <v>13</v>
      </c>
      <c r="B166" s="24">
        <v>2</v>
      </c>
      <c r="C166" s="25" t="s">
        <v>28</v>
      </c>
      <c r="D166" s="26" t="s">
        <v>176</v>
      </c>
      <c r="E166" s="26" t="s">
        <v>195</v>
      </c>
      <c r="F166" s="25">
        <v>50</v>
      </c>
      <c r="G166" s="25">
        <f t="shared" si="5"/>
        <v>100</v>
      </c>
      <c r="H166" s="35">
        <f t="shared" si="6"/>
        <v>80</v>
      </c>
      <c r="I166" s="28" t="s">
        <v>17</v>
      </c>
    </row>
    <row r="167" s="3" customFormat="1" ht="34" customHeight="1" spans="1:9">
      <c r="A167" s="28" t="s">
        <v>13</v>
      </c>
      <c r="B167" s="24">
        <v>1.5</v>
      </c>
      <c r="C167" s="25" t="s">
        <v>28</v>
      </c>
      <c r="D167" s="26" t="s">
        <v>176</v>
      </c>
      <c r="E167" s="26" t="s">
        <v>196</v>
      </c>
      <c r="F167" s="25">
        <v>50</v>
      </c>
      <c r="G167" s="25">
        <f t="shared" si="5"/>
        <v>75</v>
      </c>
      <c r="H167" s="35">
        <f t="shared" si="6"/>
        <v>60</v>
      </c>
      <c r="I167" s="28" t="s">
        <v>17</v>
      </c>
    </row>
    <row r="168" s="3" customFormat="1" ht="34" customHeight="1" spans="1:9">
      <c r="A168" s="28" t="s">
        <v>13</v>
      </c>
      <c r="B168" s="24">
        <v>1</v>
      </c>
      <c r="C168" s="25" t="s">
        <v>28</v>
      </c>
      <c r="D168" s="26" t="s">
        <v>176</v>
      </c>
      <c r="E168" s="26" t="s">
        <v>197</v>
      </c>
      <c r="F168" s="25">
        <v>50</v>
      </c>
      <c r="G168" s="25">
        <f t="shared" si="5"/>
        <v>50</v>
      </c>
      <c r="H168" s="35">
        <f t="shared" si="6"/>
        <v>40</v>
      </c>
      <c r="I168" s="28" t="s">
        <v>17</v>
      </c>
    </row>
    <row r="169" s="3" customFormat="1" ht="34" customHeight="1" spans="1:9">
      <c r="A169" s="28" t="s">
        <v>13</v>
      </c>
      <c r="B169" s="24">
        <v>3</v>
      </c>
      <c r="C169" s="25" t="s">
        <v>28</v>
      </c>
      <c r="D169" s="26" t="s">
        <v>176</v>
      </c>
      <c r="E169" s="26" t="s">
        <v>198</v>
      </c>
      <c r="F169" s="25">
        <v>50</v>
      </c>
      <c r="G169" s="25">
        <f t="shared" si="5"/>
        <v>150</v>
      </c>
      <c r="H169" s="35">
        <f t="shared" si="6"/>
        <v>120</v>
      </c>
      <c r="I169" s="28" t="s">
        <v>17</v>
      </c>
    </row>
    <row r="170" s="3" customFormat="1" ht="34" customHeight="1" spans="1:9">
      <c r="A170" s="28" t="s">
        <v>13</v>
      </c>
      <c r="B170" s="24">
        <v>2</v>
      </c>
      <c r="C170" s="25" t="s">
        <v>28</v>
      </c>
      <c r="D170" s="26" t="s">
        <v>176</v>
      </c>
      <c r="E170" s="26" t="s">
        <v>199</v>
      </c>
      <c r="F170" s="25">
        <v>50</v>
      </c>
      <c r="G170" s="25">
        <f t="shared" si="5"/>
        <v>100</v>
      </c>
      <c r="H170" s="35">
        <f t="shared" si="6"/>
        <v>80</v>
      </c>
      <c r="I170" s="28" t="s">
        <v>17</v>
      </c>
    </row>
    <row r="171" s="3" customFormat="1" ht="34" customHeight="1" spans="1:9">
      <c r="A171" s="28" t="s">
        <v>13</v>
      </c>
      <c r="B171" s="24">
        <v>1</v>
      </c>
      <c r="C171" s="25" t="s">
        <v>28</v>
      </c>
      <c r="D171" s="26" t="s">
        <v>176</v>
      </c>
      <c r="E171" s="26" t="s">
        <v>200</v>
      </c>
      <c r="F171" s="25">
        <v>50</v>
      </c>
      <c r="G171" s="25">
        <f t="shared" si="5"/>
        <v>50</v>
      </c>
      <c r="H171" s="35">
        <f t="shared" si="6"/>
        <v>40</v>
      </c>
      <c r="I171" s="28" t="s">
        <v>17</v>
      </c>
    </row>
    <row r="172" s="3" customFormat="1" ht="34" customHeight="1" spans="1:9">
      <c r="A172" s="28" t="s">
        <v>13</v>
      </c>
      <c r="B172" s="24">
        <v>1</v>
      </c>
      <c r="C172" s="25" t="s">
        <v>28</v>
      </c>
      <c r="D172" s="26" t="s">
        <v>176</v>
      </c>
      <c r="E172" s="26" t="s">
        <v>201</v>
      </c>
      <c r="F172" s="25">
        <v>50</v>
      </c>
      <c r="G172" s="25">
        <f t="shared" si="5"/>
        <v>50</v>
      </c>
      <c r="H172" s="35">
        <f t="shared" si="6"/>
        <v>40</v>
      </c>
      <c r="I172" s="28" t="s">
        <v>17</v>
      </c>
    </row>
    <row r="173" s="3" customFormat="1" ht="34" customHeight="1" spans="1:9">
      <c r="A173" s="28" t="s">
        <v>13</v>
      </c>
      <c r="B173" s="24">
        <v>1</v>
      </c>
      <c r="C173" s="25" t="s">
        <v>28</v>
      </c>
      <c r="D173" s="26" t="s">
        <v>176</v>
      </c>
      <c r="E173" s="26" t="s">
        <v>202</v>
      </c>
      <c r="F173" s="25">
        <v>50</v>
      </c>
      <c r="G173" s="25">
        <f t="shared" si="5"/>
        <v>50</v>
      </c>
      <c r="H173" s="35">
        <f t="shared" si="6"/>
        <v>40</v>
      </c>
      <c r="I173" s="28" t="s">
        <v>17</v>
      </c>
    </row>
    <row r="174" s="3" customFormat="1" ht="34" customHeight="1" spans="1:9">
      <c r="A174" s="28" t="s">
        <v>13</v>
      </c>
      <c r="B174" s="24">
        <v>1</v>
      </c>
      <c r="C174" s="25" t="s">
        <v>28</v>
      </c>
      <c r="D174" s="26" t="s">
        <v>176</v>
      </c>
      <c r="E174" s="26" t="s">
        <v>203</v>
      </c>
      <c r="F174" s="25">
        <v>50</v>
      </c>
      <c r="G174" s="25">
        <f t="shared" si="5"/>
        <v>50</v>
      </c>
      <c r="H174" s="35">
        <f t="shared" si="6"/>
        <v>40</v>
      </c>
      <c r="I174" s="28" t="s">
        <v>17</v>
      </c>
    </row>
    <row r="175" s="3" customFormat="1" ht="34" customHeight="1" spans="1:9">
      <c r="A175" s="28" t="s">
        <v>13</v>
      </c>
      <c r="B175" s="24">
        <v>1</v>
      </c>
      <c r="C175" s="25" t="s">
        <v>28</v>
      </c>
      <c r="D175" s="26" t="s">
        <v>176</v>
      </c>
      <c r="E175" s="26" t="s">
        <v>204</v>
      </c>
      <c r="F175" s="25">
        <v>50</v>
      </c>
      <c r="G175" s="25">
        <f t="shared" si="5"/>
        <v>50</v>
      </c>
      <c r="H175" s="35">
        <f t="shared" si="6"/>
        <v>40</v>
      </c>
      <c r="I175" s="28" t="s">
        <v>17</v>
      </c>
    </row>
    <row r="176" s="3" customFormat="1" ht="34" customHeight="1" spans="1:9">
      <c r="A176" s="28" t="s">
        <v>13</v>
      </c>
      <c r="B176" s="24">
        <v>2</v>
      </c>
      <c r="C176" s="25" t="s">
        <v>28</v>
      </c>
      <c r="D176" s="26" t="s">
        <v>176</v>
      </c>
      <c r="E176" s="26" t="s">
        <v>205</v>
      </c>
      <c r="F176" s="25">
        <v>50</v>
      </c>
      <c r="G176" s="25">
        <f t="shared" si="5"/>
        <v>100</v>
      </c>
      <c r="H176" s="35">
        <f t="shared" si="6"/>
        <v>80</v>
      </c>
      <c r="I176" s="28" t="s">
        <v>17</v>
      </c>
    </row>
    <row r="177" s="3" customFormat="1" ht="34" customHeight="1" spans="1:9">
      <c r="A177" s="28" t="s">
        <v>13</v>
      </c>
      <c r="B177" s="24">
        <v>1</v>
      </c>
      <c r="C177" s="25" t="s">
        <v>28</v>
      </c>
      <c r="D177" s="26" t="s">
        <v>176</v>
      </c>
      <c r="E177" s="26" t="s">
        <v>206</v>
      </c>
      <c r="F177" s="25">
        <v>50</v>
      </c>
      <c r="G177" s="25">
        <f t="shared" si="5"/>
        <v>50</v>
      </c>
      <c r="H177" s="35">
        <f t="shared" si="6"/>
        <v>40</v>
      </c>
      <c r="I177" s="28" t="s">
        <v>17</v>
      </c>
    </row>
    <row r="178" s="3" customFormat="1" ht="34" customHeight="1" spans="1:9">
      <c r="A178" s="28" t="s">
        <v>13</v>
      </c>
      <c r="B178" s="24">
        <v>1.5</v>
      </c>
      <c r="C178" s="25" t="s">
        <v>28</v>
      </c>
      <c r="D178" s="26" t="s">
        <v>176</v>
      </c>
      <c r="E178" s="26" t="s">
        <v>207</v>
      </c>
      <c r="F178" s="25">
        <v>50</v>
      </c>
      <c r="G178" s="25">
        <f t="shared" si="5"/>
        <v>75</v>
      </c>
      <c r="H178" s="35">
        <f t="shared" si="6"/>
        <v>60</v>
      </c>
      <c r="I178" s="28" t="s">
        <v>17</v>
      </c>
    </row>
    <row r="179" s="3" customFormat="1" ht="34" customHeight="1" spans="1:9">
      <c r="A179" s="28" t="s">
        <v>13</v>
      </c>
      <c r="B179" s="24">
        <v>0.5</v>
      </c>
      <c r="C179" s="25" t="s">
        <v>28</v>
      </c>
      <c r="D179" s="26" t="s">
        <v>176</v>
      </c>
      <c r="E179" s="26" t="s">
        <v>208</v>
      </c>
      <c r="F179" s="25">
        <v>50</v>
      </c>
      <c r="G179" s="25">
        <f t="shared" si="5"/>
        <v>25</v>
      </c>
      <c r="H179" s="35">
        <f t="shared" si="6"/>
        <v>20</v>
      </c>
      <c r="I179" s="28" t="s">
        <v>17</v>
      </c>
    </row>
    <row r="180" s="3" customFormat="1" ht="34" customHeight="1" spans="1:9">
      <c r="A180" s="28" t="s">
        <v>13</v>
      </c>
      <c r="B180" s="24">
        <v>1</v>
      </c>
      <c r="C180" s="25" t="s">
        <v>28</v>
      </c>
      <c r="D180" s="26" t="s">
        <v>176</v>
      </c>
      <c r="E180" s="26" t="s">
        <v>209</v>
      </c>
      <c r="F180" s="25">
        <v>50</v>
      </c>
      <c r="G180" s="25">
        <f t="shared" si="5"/>
        <v>50</v>
      </c>
      <c r="H180" s="35">
        <f t="shared" si="6"/>
        <v>40</v>
      </c>
      <c r="I180" s="28" t="s">
        <v>17</v>
      </c>
    </row>
    <row r="181" s="3" customFormat="1" ht="34" customHeight="1" spans="1:9">
      <c r="A181" s="28" t="s">
        <v>13</v>
      </c>
      <c r="B181" s="24">
        <v>1</v>
      </c>
      <c r="C181" s="25" t="s">
        <v>28</v>
      </c>
      <c r="D181" s="26" t="s">
        <v>176</v>
      </c>
      <c r="E181" s="26" t="s">
        <v>210</v>
      </c>
      <c r="F181" s="25">
        <v>50</v>
      </c>
      <c r="G181" s="25">
        <f t="shared" si="5"/>
        <v>50</v>
      </c>
      <c r="H181" s="35">
        <f t="shared" si="6"/>
        <v>40</v>
      </c>
      <c r="I181" s="28" t="s">
        <v>17</v>
      </c>
    </row>
    <row r="182" s="3" customFormat="1" ht="34" customHeight="1" spans="1:9">
      <c r="A182" s="28" t="s">
        <v>13</v>
      </c>
      <c r="B182" s="24">
        <v>1.5</v>
      </c>
      <c r="C182" s="25" t="s">
        <v>28</v>
      </c>
      <c r="D182" s="26" t="s">
        <v>176</v>
      </c>
      <c r="E182" s="26" t="s">
        <v>211</v>
      </c>
      <c r="F182" s="25">
        <v>50</v>
      </c>
      <c r="G182" s="25">
        <f t="shared" si="5"/>
        <v>75</v>
      </c>
      <c r="H182" s="35">
        <f t="shared" si="6"/>
        <v>60</v>
      </c>
      <c r="I182" s="28" t="s">
        <v>17</v>
      </c>
    </row>
    <row r="183" s="3" customFormat="1" ht="34" customHeight="1" spans="1:9">
      <c r="A183" s="28" t="s">
        <v>13</v>
      </c>
      <c r="B183" s="24">
        <v>1.5</v>
      </c>
      <c r="C183" s="25" t="s">
        <v>28</v>
      </c>
      <c r="D183" s="26" t="s">
        <v>176</v>
      </c>
      <c r="E183" s="26" t="s">
        <v>212</v>
      </c>
      <c r="F183" s="25">
        <v>50</v>
      </c>
      <c r="G183" s="25">
        <f t="shared" si="5"/>
        <v>75</v>
      </c>
      <c r="H183" s="35">
        <f t="shared" si="6"/>
        <v>60</v>
      </c>
      <c r="I183" s="28" t="s">
        <v>17</v>
      </c>
    </row>
    <row r="184" s="3" customFormat="1" ht="34" customHeight="1" spans="1:9">
      <c r="A184" s="28" t="s">
        <v>13</v>
      </c>
      <c r="B184" s="24">
        <v>1</v>
      </c>
      <c r="C184" s="25" t="s">
        <v>28</v>
      </c>
      <c r="D184" s="26" t="s">
        <v>176</v>
      </c>
      <c r="E184" s="26" t="s">
        <v>213</v>
      </c>
      <c r="F184" s="25">
        <v>50</v>
      </c>
      <c r="G184" s="25">
        <f t="shared" si="5"/>
        <v>50</v>
      </c>
      <c r="H184" s="35">
        <f t="shared" si="6"/>
        <v>40</v>
      </c>
      <c r="I184" s="28" t="s">
        <v>17</v>
      </c>
    </row>
    <row r="185" s="3" customFormat="1" ht="34" customHeight="1" spans="1:9">
      <c r="A185" s="28" t="s">
        <v>13</v>
      </c>
      <c r="B185" s="24">
        <v>1</v>
      </c>
      <c r="C185" s="25" t="s">
        <v>28</v>
      </c>
      <c r="D185" s="26" t="s">
        <v>176</v>
      </c>
      <c r="E185" s="26" t="s">
        <v>214</v>
      </c>
      <c r="F185" s="25">
        <v>50</v>
      </c>
      <c r="G185" s="25">
        <f t="shared" si="5"/>
        <v>50</v>
      </c>
      <c r="H185" s="35">
        <f t="shared" si="6"/>
        <v>40</v>
      </c>
      <c r="I185" s="28" t="s">
        <v>17</v>
      </c>
    </row>
    <row r="186" s="3" customFormat="1" ht="34" customHeight="1" spans="1:9">
      <c r="A186" s="28" t="s">
        <v>13</v>
      </c>
      <c r="B186" s="24">
        <v>1</v>
      </c>
      <c r="C186" s="25" t="s">
        <v>28</v>
      </c>
      <c r="D186" s="26" t="s">
        <v>176</v>
      </c>
      <c r="E186" s="26" t="s">
        <v>215</v>
      </c>
      <c r="F186" s="25">
        <v>50</v>
      </c>
      <c r="G186" s="25">
        <f t="shared" si="5"/>
        <v>50</v>
      </c>
      <c r="H186" s="35">
        <f t="shared" si="6"/>
        <v>40</v>
      </c>
      <c r="I186" s="28" t="s">
        <v>17</v>
      </c>
    </row>
    <row r="187" s="3" customFormat="1" ht="34" customHeight="1" spans="1:9">
      <c r="A187" s="28" t="s">
        <v>13</v>
      </c>
      <c r="B187" s="24">
        <v>4</v>
      </c>
      <c r="C187" s="25" t="s">
        <v>28</v>
      </c>
      <c r="D187" s="26" t="s">
        <v>176</v>
      </c>
      <c r="E187" s="26" t="s">
        <v>216</v>
      </c>
      <c r="F187" s="25">
        <v>50</v>
      </c>
      <c r="G187" s="25">
        <f t="shared" si="5"/>
        <v>200</v>
      </c>
      <c r="H187" s="35">
        <f t="shared" si="6"/>
        <v>160</v>
      </c>
      <c r="I187" s="28" t="s">
        <v>17</v>
      </c>
    </row>
    <row r="188" s="3" customFormat="1" ht="34" customHeight="1" spans="1:9">
      <c r="A188" s="28" t="s">
        <v>13</v>
      </c>
      <c r="B188" s="24">
        <v>1.5</v>
      </c>
      <c r="C188" s="25" t="s">
        <v>28</v>
      </c>
      <c r="D188" s="26" t="s">
        <v>176</v>
      </c>
      <c r="E188" s="26" t="s">
        <v>217</v>
      </c>
      <c r="F188" s="25">
        <v>50</v>
      </c>
      <c r="G188" s="25">
        <f t="shared" si="5"/>
        <v>75</v>
      </c>
      <c r="H188" s="35">
        <f t="shared" si="6"/>
        <v>60</v>
      </c>
      <c r="I188" s="28" t="s">
        <v>17</v>
      </c>
    </row>
    <row r="189" s="3" customFormat="1" ht="34" customHeight="1" spans="1:9">
      <c r="A189" s="28" t="s">
        <v>13</v>
      </c>
      <c r="B189" s="24">
        <v>1.5</v>
      </c>
      <c r="C189" s="25" t="s">
        <v>28</v>
      </c>
      <c r="D189" s="26" t="s">
        <v>176</v>
      </c>
      <c r="E189" s="26" t="s">
        <v>218</v>
      </c>
      <c r="F189" s="25">
        <v>50</v>
      </c>
      <c r="G189" s="25">
        <f t="shared" si="5"/>
        <v>75</v>
      </c>
      <c r="H189" s="35">
        <f t="shared" si="6"/>
        <v>60</v>
      </c>
      <c r="I189" s="28" t="s">
        <v>17</v>
      </c>
    </row>
    <row r="190" s="3" customFormat="1" ht="34" customHeight="1" spans="1:9">
      <c r="A190" s="28" t="s">
        <v>13</v>
      </c>
      <c r="B190" s="24">
        <v>2</v>
      </c>
      <c r="C190" s="25" t="s">
        <v>28</v>
      </c>
      <c r="D190" s="26" t="s">
        <v>176</v>
      </c>
      <c r="E190" s="26" t="s">
        <v>219</v>
      </c>
      <c r="F190" s="25">
        <v>50</v>
      </c>
      <c r="G190" s="25">
        <f t="shared" si="5"/>
        <v>100</v>
      </c>
      <c r="H190" s="35">
        <f t="shared" si="6"/>
        <v>80</v>
      </c>
      <c r="I190" s="28" t="s">
        <v>17</v>
      </c>
    </row>
    <row r="191" s="3" customFormat="1" ht="34" customHeight="1" spans="1:9">
      <c r="A191" s="28" t="s">
        <v>13</v>
      </c>
      <c r="B191" s="24">
        <v>1</v>
      </c>
      <c r="C191" s="25" t="s">
        <v>28</v>
      </c>
      <c r="D191" s="26" t="s">
        <v>176</v>
      </c>
      <c r="E191" s="26" t="s">
        <v>220</v>
      </c>
      <c r="F191" s="25">
        <v>50</v>
      </c>
      <c r="G191" s="25">
        <f t="shared" si="5"/>
        <v>50</v>
      </c>
      <c r="H191" s="35">
        <f t="shared" si="6"/>
        <v>40</v>
      </c>
      <c r="I191" s="28" t="s">
        <v>17</v>
      </c>
    </row>
    <row r="192" s="3" customFormat="1" ht="34" customHeight="1" spans="1:9">
      <c r="A192" s="28" t="s">
        <v>13</v>
      </c>
      <c r="B192" s="24">
        <v>2</v>
      </c>
      <c r="C192" s="25" t="s">
        <v>28</v>
      </c>
      <c r="D192" s="26" t="s">
        <v>176</v>
      </c>
      <c r="E192" s="26" t="s">
        <v>221</v>
      </c>
      <c r="F192" s="25">
        <v>50</v>
      </c>
      <c r="G192" s="25">
        <f t="shared" si="5"/>
        <v>100</v>
      </c>
      <c r="H192" s="35">
        <f t="shared" si="6"/>
        <v>80</v>
      </c>
      <c r="I192" s="28" t="s">
        <v>17</v>
      </c>
    </row>
    <row r="193" s="3" customFormat="1" ht="34" customHeight="1" spans="1:9">
      <c r="A193" s="28" t="s">
        <v>13</v>
      </c>
      <c r="B193" s="24">
        <v>30</v>
      </c>
      <c r="C193" s="25" t="s">
        <v>28</v>
      </c>
      <c r="D193" s="26" t="s">
        <v>176</v>
      </c>
      <c r="E193" s="23" t="s">
        <v>222</v>
      </c>
      <c r="F193" s="25">
        <v>50</v>
      </c>
      <c r="G193" s="25">
        <f t="shared" si="5"/>
        <v>1500</v>
      </c>
      <c r="H193" s="35">
        <f t="shared" si="6"/>
        <v>1200</v>
      </c>
      <c r="I193" s="28" t="s">
        <v>17</v>
      </c>
    </row>
    <row r="194" s="3" customFormat="1" ht="34" customHeight="1" spans="1:9">
      <c r="A194" s="28" t="s">
        <v>13</v>
      </c>
      <c r="B194" s="24">
        <v>3.5</v>
      </c>
      <c r="C194" s="25" t="s">
        <v>28</v>
      </c>
      <c r="D194" s="26" t="s">
        <v>223</v>
      </c>
      <c r="E194" s="26" t="s">
        <v>224</v>
      </c>
      <c r="F194" s="25">
        <v>50</v>
      </c>
      <c r="G194" s="25">
        <f t="shared" si="5"/>
        <v>175</v>
      </c>
      <c r="H194" s="35">
        <f t="shared" si="6"/>
        <v>140</v>
      </c>
      <c r="I194" s="28" t="s">
        <v>17</v>
      </c>
    </row>
    <row r="195" s="3" customFormat="1" ht="34" customHeight="1" spans="1:9">
      <c r="A195" s="28" t="s">
        <v>13</v>
      </c>
      <c r="B195" s="24">
        <v>2</v>
      </c>
      <c r="C195" s="25" t="s">
        <v>28</v>
      </c>
      <c r="D195" s="26" t="s">
        <v>223</v>
      </c>
      <c r="E195" s="26" t="s">
        <v>225</v>
      </c>
      <c r="F195" s="25">
        <v>50</v>
      </c>
      <c r="G195" s="25">
        <f t="shared" si="5"/>
        <v>100</v>
      </c>
      <c r="H195" s="35">
        <f t="shared" si="6"/>
        <v>80</v>
      </c>
      <c r="I195" s="28" t="s">
        <v>17</v>
      </c>
    </row>
    <row r="196" s="3" customFormat="1" ht="34" customHeight="1" spans="1:9">
      <c r="A196" s="28" t="s">
        <v>13</v>
      </c>
      <c r="B196" s="24">
        <v>3</v>
      </c>
      <c r="C196" s="25" t="s">
        <v>28</v>
      </c>
      <c r="D196" s="26" t="s">
        <v>223</v>
      </c>
      <c r="E196" s="26" t="s">
        <v>226</v>
      </c>
      <c r="F196" s="25">
        <v>50</v>
      </c>
      <c r="G196" s="25">
        <f t="shared" si="5"/>
        <v>150</v>
      </c>
      <c r="H196" s="35">
        <f t="shared" si="6"/>
        <v>120</v>
      </c>
      <c r="I196" s="28" t="s">
        <v>17</v>
      </c>
    </row>
    <row r="197" s="3" customFormat="1" ht="34" customHeight="1" spans="1:9">
      <c r="A197" s="28" t="s">
        <v>13</v>
      </c>
      <c r="B197" s="24">
        <v>2</v>
      </c>
      <c r="C197" s="25" t="s">
        <v>28</v>
      </c>
      <c r="D197" s="26" t="s">
        <v>223</v>
      </c>
      <c r="E197" s="26" t="s">
        <v>227</v>
      </c>
      <c r="F197" s="25">
        <v>50</v>
      </c>
      <c r="G197" s="25">
        <f t="shared" si="5"/>
        <v>100</v>
      </c>
      <c r="H197" s="35">
        <f t="shared" si="6"/>
        <v>80</v>
      </c>
      <c r="I197" s="28" t="s">
        <v>17</v>
      </c>
    </row>
    <row r="198" s="3" customFormat="1" ht="34" customHeight="1" spans="1:9">
      <c r="A198" s="28" t="s">
        <v>13</v>
      </c>
      <c r="B198" s="24">
        <v>2</v>
      </c>
      <c r="C198" s="25" t="s">
        <v>28</v>
      </c>
      <c r="D198" s="26" t="s">
        <v>223</v>
      </c>
      <c r="E198" s="26" t="s">
        <v>228</v>
      </c>
      <c r="F198" s="25">
        <v>50</v>
      </c>
      <c r="G198" s="25">
        <f t="shared" si="5"/>
        <v>100</v>
      </c>
      <c r="H198" s="35">
        <f t="shared" si="6"/>
        <v>80</v>
      </c>
      <c r="I198" s="28" t="s">
        <v>17</v>
      </c>
    </row>
    <row r="199" s="3" customFormat="1" ht="34" customHeight="1" spans="1:9">
      <c r="A199" s="28" t="s">
        <v>13</v>
      </c>
      <c r="B199" s="24">
        <v>100</v>
      </c>
      <c r="C199" s="25" t="s">
        <v>28</v>
      </c>
      <c r="D199" s="26" t="s">
        <v>223</v>
      </c>
      <c r="E199" s="26" t="s">
        <v>229</v>
      </c>
      <c r="F199" s="25">
        <v>50</v>
      </c>
      <c r="G199" s="25">
        <f t="shared" ref="G199:G207" si="7">F199*B199</f>
        <v>5000</v>
      </c>
      <c r="H199" s="35">
        <f t="shared" si="6"/>
        <v>4000</v>
      </c>
      <c r="I199" s="28" t="s">
        <v>17</v>
      </c>
    </row>
    <row r="200" s="3" customFormat="1" ht="34" customHeight="1" spans="1:9">
      <c r="A200" s="28" t="s">
        <v>13</v>
      </c>
      <c r="B200" s="24">
        <v>53.5</v>
      </c>
      <c r="C200" s="25" t="s">
        <v>28</v>
      </c>
      <c r="D200" s="26" t="s">
        <v>223</v>
      </c>
      <c r="E200" s="26" t="s">
        <v>230</v>
      </c>
      <c r="F200" s="25">
        <v>50</v>
      </c>
      <c r="G200" s="25">
        <f t="shared" si="7"/>
        <v>2675</v>
      </c>
      <c r="H200" s="35">
        <f t="shared" si="6"/>
        <v>2140</v>
      </c>
      <c r="I200" s="28" t="s">
        <v>17</v>
      </c>
    </row>
    <row r="201" s="3" customFormat="1" ht="34" customHeight="1" spans="1:9">
      <c r="A201" s="28" t="s">
        <v>13</v>
      </c>
      <c r="B201" s="24">
        <v>20</v>
      </c>
      <c r="C201" s="25" t="s">
        <v>28</v>
      </c>
      <c r="D201" s="26" t="s">
        <v>223</v>
      </c>
      <c r="E201" s="26" t="s">
        <v>231</v>
      </c>
      <c r="F201" s="25">
        <v>50</v>
      </c>
      <c r="G201" s="25">
        <f t="shared" si="7"/>
        <v>1000</v>
      </c>
      <c r="H201" s="35">
        <f t="shared" si="6"/>
        <v>800</v>
      </c>
      <c r="I201" s="28" t="s">
        <v>17</v>
      </c>
    </row>
    <row r="202" s="3" customFormat="1" ht="34" customHeight="1" spans="1:9">
      <c r="A202" s="28" t="s">
        <v>13</v>
      </c>
      <c r="B202" s="24">
        <v>2.5</v>
      </c>
      <c r="C202" s="25" t="s">
        <v>28</v>
      </c>
      <c r="D202" s="26" t="s">
        <v>223</v>
      </c>
      <c r="E202" s="26" t="s">
        <v>232</v>
      </c>
      <c r="F202" s="25">
        <v>50</v>
      </c>
      <c r="G202" s="25">
        <f t="shared" si="7"/>
        <v>125</v>
      </c>
      <c r="H202" s="35">
        <f t="shared" si="6"/>
        <v>100</v>
      </c>
      <c r="I202" s="28" t="s">
        <v>17</v>
      </c>
    </row>
    <row r="203" s="3" customFormat="1" ht="34" customHeight="1" spans="1:9">
      <c r="A203" s="28" t="s">
        <v>13</v>
      </c>
      <c r="B203" s="24">
        <v>3</v>
      </c>
      <c r="C203" s="25" t="s">
        <v>28</v>
      </c>
      <c r="D203" s="26" t="s">
        <v>223</v>
      </c>
      <c r="E203" s="26" t="s">
        <v>233</v>
      </c>
      <c r="F203" s="25">
        <v>50</v>
      </c>
      <c r="G203" s="25">
        <f t="shared" si="7"/>
        <v>150</v>
      </c>
      <c r="H203" s="35">
        <f t="shared" si="6"/>
        <v>120</v>
      </c>
      <c r="I203" s="28" t="s">
        <v>17</v>
      </c>
    </row>
    <row r="204" s="3" customFormat="1" ht="34" customHeight="1" spans="1:9">
      <c r="A204" s="28" t="s">
        <v>13</v>
      </c>
      <c r="B204" s="24">
        <v>6.5</v>
      </c>
      <c r="C204" s="25" t="s">
        <v>28</v>
      </c>
      <c r="D204" s="26" t="s">
        <v>223</v>
      </c>
      <c r="E204" s="26" t="s">
        <v>234</v>
      </c>
      <c r="F204" s="25">
        <v>50</v>
      </c>
      <c r="G204" s="25">
        <f t="shared" si="7"/>
        <v>325</v>
      </c>
      <c r="H204" s="35">
        <f t="shared" si="6"/>
        <v>260</v>
      </c>
      <c r="I204" s="28" t="s">
        <v>17</v>
      </c>
    </row>
    <row r="205" s="3" customFormat="1" ht="34" customHeight="1" spans="1:9">
      <c r="A205" s="28" t="s">
        <v>13</v>
      </c>
      <c r="B205" s="24">
        <v>1</v>
      </c>
      <c r="C205" s="25" t="s">
        <v>28</v>
      </c>
      <c r="D205" s="26" t="s">
        <v>223</v>
      </c>
      <c r="E205" s="26" t="s">
        <v>235</v>
      </c>
      <c r="F205" s="25">
        <v>50</v>
      </c>
      <c r="G205" s="25">
        <f t="shared" si="7"/>
        <v>50</v>
      </c>
      <c r="H205" s="35">
        <f t="shared" ref="H205:H228" si="8">G205*0.8</f>
        <v>40</v>
      </c>
      <c r="I205" s="28" t="s">
        <v>17</v>
      </c>
    </row>
    <row r="206" s="3" customFormat="1" ht="34" customHeight="1" spans="1:9">
      <c r="A206" s="28" t="s">
        <v>13</v>
      </c>
      <c r="B206" s="24">
        <v>1</v>
      </c>
      <c r="C206" s="25" t="s">
        <v>28</v>
      </c>
      <c r="D206" s="26" t="s">
        <v>223</v>
      </c>
      <c r="E206" s="26" t="s">
        <v>236</v>
      </c>
      <c r="F206" s="25">
        <v>50</v>
      </c>
      <c r="G206" s="25">
        <f t="shared" si="7"/>
        <v>50</v>
      </c>
      <c r="H206" s="35">
        <f t="shared" si="8"/>
        <v>40</v>
      </c>
      <c r="I206" s="28" t="s">
        <v>17</v>
      </c>
    </row>
    <row r="207" s="3" customFormat="1" ht="30.95" customHeight="1" spans="1:9">
      <c r="A207" s="28" t="s">
        <v>13</v>
      </c>
      <c r="B207" s="24">
        <v>400</v>
      </c>
      <c r="C207" s="25" t="s">
        <v>237</v>
      </c>
      <c r="D207" s="26" t="s">
        <v>238</v>
      </c>
      <c r="E207" s="28" t="s">
        <v>239</v>
      </c>
      <c r="F207" s="25">
        <v>50</v>
      </c>
      <c r="G207" s="25">
        <f t="shared" si="7"/>
        <v>20000</v>
      </c>
      <c r="H207" s="35">
        <f>G207*80%</f>
        <v>16000</v>
      </c>
      <c r="I207" s="28" t="s">
        <v>17</v>
      </c>
    </row>
    <row r="208" s="3" customFormat="1" ht="30.95" customHeight="1" spans="1:9">
      <c r="A208" s="28" t="s">
        <v>13</v>
      </c>
      <c r="B208" s="24">
        <v>27.3</v>
      </c>
      <c r="C208" s="25" t="s">
        <v>237</v>
      </c>
      <c r="D208" s="26" t="s">
        <v>240</v>
      </c>
      <c r="E208" s="25" t="s">
        <v>241</v>
      </c>
      <c r="F208" s="25">
        <v>50</v>
      </c>
      <c r="G208" s="25">
        <f t="shared" ref="G208:G228" si="9">B208*F208</f>
        <v>1365</v>
      </c>
      <c r="H208" s="35">
        <f t="shared" si="8"/>
        <v>1092</v>
      </c>
      <c r="I208" s="28" t="s">
        <v>17</v>
      </c>
    </row>
    <row r="209" s="3" customFormat="1" ht="30.95" customHeight="1" spans="1:9">
      <c r="A209" s="28" t="s">
        <v>13</v>
      </c>
      <c r="B209" s="24">
        <v>14.7</v>
      </c>
      <c r="C209" s="25" t="s">
        <v>237</v>
      </c>
      <c r="D209" s="26" t="s">
        <v>240</v>
      </c>
      <c r="E209" s="25" t="s">
        <v>242</v>
      </c>
      <c r="F209" s="25">
        <v>50</v>
      </c>
      <c r="G209" s="25">
        <f t="shared" si="9"/>
        <v>735</v>
      </c>
      <c r="H209" s="35">
        <f t="shared" si="8"/>
        <v>588</v>
      </c>
      <c r="I209" s="28" t="s">
        <v>17</v>
      </c>
    </row>
    <row r="210" s="3" customFormat="1" ht="30.95" customHeight="1" spans="1:9">
      <c r="A210" s="28" t="s">
        <v>13</v>
      </c>
      <c r="B210" s="24">
        <v>22.9</v>
      </c>
      <c r="C210" s="25" t="s">
        <v>237</v>
      </c>
      <c r="D210" s="26" t="s">
        <v>240</v>
      </c>
      <c r="E210" s="25" t="s">
        <v>243</v>
      </c>
      <c r="F210" s="25">
        <v>50</v>
      </c>
      <c r="G210" s="25">
        <f t="shared" si="9"/>
        <v>1145</v>
      </c>
      <c r="H210" s="35">
        <f t="shared" si="8"/>
        <v>916</v>
      </c>
      <c r="I210" s="28" t="s">
        <v>17</v>
      </c>
    </row>
    <row r="211" s="3" customFormat="1" ht="30.95" customHeight="1" spans="1:9">
      <c r="A211" s="28" t="s">
        <v>13</v>
      </c>
      <c r="B211" s="24">
        <v>7.7</v>
      </c>
      <c r="C211" s="25" t="s">
        <v>237</v>
      </c>
      <c r="D211" s="26" t="s">
        <v>240</v>
      </c>
      <c r="E211" s="25" t="s">
        <v>244</v>
      </c>
      <c r="F211" s="25">
        <v>50</v>
      </c>
      <c r="G211" s="25">
        <f t="shared" si="9"/>
        <v>385</v>
      </c>
      <c r="H211" s="35">
        <f t="shared" si="8"/>
        <v>308</v>
      </c>
      <c r="I211" s="28" t="s">
        <v>17</v>
      </c>
    </row>
    <row r="212" s="3" customFormat="1" ht="30.95" customHeight="1" spans="1:9">
      <c r="A212" s="28" t="s">
        <v>13</v>
      </c>
      <c r="B212" s="24">
        <v>24.4</v>
      </c>
      <c r="C212" s="25" t="s">
        <v>237</v>
      </c>
      <c r="D212" s="26" t="s">
        <v>240</v>
      </c>
      <c r="E212" s="25" t="s">
        <v>245</v>
      </c>
      <c r="F212" s="25">
        <v>50</v>
      </c>
      <c r="G212" s="25">
        <f t="shared" si="9"/>
        <v>1220</v>
      </c>
      <c r="H212" s="35">
        <f t="shared" si="8"/>
        <v>976</v>
      </c>
      <c r="I212" s="28" t="s">
        <v>17</v>
      </c>
    </row>
    <row r="213" s="3" customFormat="1" ht="30.95" customHeight="1" spans="1:9">
      <c r="A213" s="28" t="s">
        <v>13</v>
      </c>
      <c r="B213" s="24">
        <v>11.2</v>
      </c>
      <c r="C213" s="25" t="s">
        <v>237</v>
      </c>
      <c r="D213" s="26" t="s">
        <v>240</v>
      </c>
      <c r="E213" s="25" t="s">
        <v>246</v>
      </c>
      <c r="F213" s="25">
        <v>50</v>
      </c>
      <c r="G213" s="25">
        <f t="shared" si="9"/>
        <v>560</v>
      </c>
      <c r="H213" s="35">
        <f t="shared" si="8"/>
        <v>448</v>
      </c>
      <c r="I213" s="28" t="s">
        <v>17</v>
      </c>
    </row>
    <row r="214" s="3" customFormat="1" ht="30.95" customHeight="1" spans="1:9">
      <c r="A214" s="28" t="s">
        <v>13</v>
      </c>
      <c r="B214" s="24">
        <v>8.8</v>
      </c>
      <c r="C214" s="25" t="s">
        <v>237</v>
      </c>
      <c r="D214" s="26" t="s">
        <v>240</v>
      </c>
      <c r="E214" s="25" t="s">
        <v>247</v>
      </c>
      <c r="F214" s="25">
        <v>50</v>
      </c>
      <c r="G214" s="25">
        <f t="shared" si="9"/>
        <v>440</v>
      </c>
      <c r="H214" s="35">
        <f t="shared" si="8"/>
        <v>352</v>
      </c>
      <c r="I214" s="28" t="s">
        <v>17</v>
      </c>
    </row>
    <row r="215" s="3" customFormat="1" ht="30.95" customHeight="1" spans="1:9">
      <c r="A215" s="28" t="s">
        <v>13</v>
      </c>
      <c r="B215" s="24">
        <v>8.3</v>
      </c>
      <c r="C215" s="25" t="s">
        <v>237</v>
      </c>
      <c r="D215" s="26" t="s">
        <v>240</v>
      </c>
      <c r="E215" s="25" t="s">
        <v>248</v>
      </c>
      <c r="F215" s="25">
        <v>50</v>
      </c>
      <c r="G215" s="25">
        <f t="shared" si="9"/>
        <v>415</v>
      </c>
      <c r="H215" s="35">
        <f t="shared" si="8"/>
        <v>332</v>
      </c>
      <c r="I215" s="28" t="s">
        <v>17</v>
      </c>
    </row>
    <row r="216" s="3" customFormat="1" ht="30.95" customHeight="1" spans="1:9">
      <c r="A216" s="28" t="s">
        <v>13</v>
      </c>
      <c r="B216" s="24">
        <v>6.6</v>
      </c>
      <c r="C216" s="25" t="s">
        <v>237</v>
      </c>
      <c r="D216" s="26" t="s">
        <v>240</v>
      </c>
      <c r="E216" s="25" t="s">
        <v>249</v>
      </c>
      <c r="F216" s="25">
        <v>50</v>
      </c>
      <c r="G216" s="25">
        <f t="shared" si="9"/>
        <v>330</v>
      </c>
      <c r="H216" s="35">
        <f t="shared" si="8"/>
        <v>264</v>
      </c>
      <c r="I216" s="28" t="s">
        <v>17</v>
      </c>
    </row>
    <row r="217" s="3" customFormat="1" ht="30.95" customHeight="1" spans="1:9">
      <c r="A217" s="28" t="s">
        <v>13</v>
      </c>
      <c r="B217" s="24">
        <v>14.5</v>
      </c>
      <c r="C217" s="25" t="s">
        <v>237</v>
      </c>
      <c r="D217" s="26" t="s">
        <v>240</v>
      </c>
      <c r="E217" s="25" t="s">
        <v>250</v>
      </c>
      <c r="F217" s="25">
        <v>50</v>
      </c>
      <c r="G217" s="25">
        <f t="shared" si="9"/>
        <v>725</v>
      </c>
      <c r="H217" s="35">
        <f t="shared" si="8"/>
        <v>580</v>
      </c>
      <c r="I217" s="28" t="s">
        <v>17</v>
      </c>
    </row>
    <row r="218" s="3" customFormat="1" ht="30.95" customHeight="1" spans="1:9">
      <c r="A218" s="28" t="s">
        <v>13</v>
      </c>
      <c r="B218" s="24">
        <v>46.5</v>
      </c>
      <c r="C218" s="25" t="s">
        <v>237</v>
      </c>
      <c r="D218" s="26" t="s">
        <v>240</v>
      </c>
      <c r="E218" s="25" t="s">
        <v>251</v>
      </c>
      <c r="F218" s="25">
        <v>50</v>
      </c>
      <c r="G218" s="25">
        <f t="shared" si="9"/>
        <v>2325</v>
      </c>
      <c r="H218" s="35">
        <f t="shared" si="8"/>
        <v>1860</v>
      </c>
      <c r="I218" s="28" t="s">
        <v>17</v>
      </c>
    </row>
    <row r="219" s="3" customFormat="1" ht="30.95" customHeight="1" spans="1:9">
      <c r="A219" s="28" t="s">
        <v>13</v>
      </c>
      <c r="B219" s="24">
        <v>8.3</v>
      </c>
      <c r="C219" s="25" t="s">
        <v>237</v>
      </c>
      <c r="D219" s="26" t="s">
        <v>240</v>
      </c>
      <c r="E219" s="25" t="s">
        <v>252</v>
      </c>
      <c r="F219" s="25">
        <v>50</v>
      </c>
      <c r="G219" s="25">
        <f t="shared" si="9"/>
        <v>415</v>
      </c>
      <c r="H219" s="35">
        <f t="shared" si="8"/>
        <v>332</v>
      </c>
      <c r="I219" s="28" t="s">
        <v>17</v>
      </c>
    </row>
    <row r="220" s="3" customFormat="1" ht="30.95" customHeight="1" spans="1:9">
      <c r="A220" s="28" t="s">
        <v>13</v>
      </c>
      <c r="B220" s="24">
        <v>25.2</v>
      </c>
      <c r="C220" s="25" t="s">
        <v>237</v>
      </c>
      <c r="D220" s="26" t="s">
        <v>240</v>
      </c>
      <c r="E220" s="25" t="s">
        <v>253</v>
      </c>
      <c r="F220" s="25">
        <v>50</v>
      </c>
      <c r="G220" s="25">
        <f t="shared" si="9"/>
        <v>1260</v>
      </c>
      <c r="H220" s="35">
        <f t="shared" si="8"/>
        <v>1008</v>
      </c>
      <c r="I220" s="28" t="s">
        <v>17</v>
      </c>
    </row>
    <row r="221" s="3" customFormat="1" ht="30.95" customHeight="1" spans="1:9">
      <c r="A221" s="28" t="s">
        <v>13</v>
      </c>
      <c r="B221" s="24">
        <v>15.7</v>
      </c>
      <c r="C221" s="25" t="s">
        <v>237</v>
      </c>
      <c r="D221" s="26" t="s">
        <v>240</v>
      </c>
      <c r="E221" s="25" t="s">
        <v>254</v>
      </c>
      <c r="F221" s="25">
        <v>50</v>
      </c>
      <c r="G221" s="25">
        <f t="shared" si="9"/>
        <v>785</v>
      </c>
      <c r="H221" s="35">
        <f t="shared" si="8"/>
        <v>628</v>
      </c>
      <c r="I221" s="28" t="s">
        <v>17</v>
      </c>
    </row>
    <row r="222" s="3" customFormat="1" ht="30.95" customHeight="1" spans="1:9">
      <c r="A222" s="28" t="s">
        <v>13</v>
      </c>
      <c r="B222" s="24">
        <v>7.7</v>
      </c>
      <c r="C222" s="25" t="s">
        <v>237</v>
      </c>
      <c r="D222" s="26" t="s">
        <v>240</v>
      </c>
      <c r="E222" s="25" t="s">
        <v>255</v>
      </c>
      <c r="F222" s="25">
        <v>50</v>
      </c>
      <c r="G222" s="25">
        <f t="shared" si="9"/>
        <v>385</v>
      </c>
      <c r="H222" s="35">
        <f t="shared" si="8"/>
        <v>308</v>
      </c>
      <c r="I222" s="28" t="s">
        <v>17</v>
      </c>
    </row>
    <row r="223" s="3" customFormat="1" ht="30.95" customHeight="1" spans="1:9">
      <c r="A223" s="28" t="s">
        <v>13</v>
      </c>
      <c r="B223" s="24">
        <v>15.9</v>
      </c>
      <c r="C223" s="25" t="s">
        <v>237</v>
      </c>
      <c r="D223" s="26" t="s">
        <v>240</v>
      </c>
      <c r="E223" s="25" t="s">
        <v>256</v>
      </c>
      <c r="F223" s="25">
        <v>50</v>
      </c>
      <c r="G223" s="25">
        <f t="shared" si="9"/>
        <v>795</v>
      </c>
      <c r="H223" s="35">
        <f t="shared" si="8"/>
        <v>636</v>
      </c>
      <c r="I223" s="28" t="s">
        <v>17</v>
      </c>
    </row>
    <row r="224" s="3" customFormat="1" ht="30.95" customHeight="1" spans="1:9">
      <c r="A224" s="28" t="s">
        <v>13</v>
      </c>
      <c r="B224" s="24">
        <v>5.7</v>
      </c>
      <c r="C224" s="25" t="s">
        <v>237</v>
      </c>
      <c r="D224" s="26" t="s">
        <v>240</v>
      </c>
      <c r="E224" s="25" t="s">
        <v>257</v>
      </c>
      <c r="F224" s="25">
        <v>50</v>
      </c>
      <c r="G224" s="25">
        <f t="shared" si="9"/>
        <v>285</v>
      </c>
      <c r="H224" s="35">
        <f t="shared" si="8"/>
        <v>228</v>
      </c>
      <c r="I224" s="28" t="s">
        <v>17</v>
      </c>
    </row>
    <row r="225" s="3" customFormat="1" ht="30.95" customHeight="1" spans="1:9">
      <c r="A225" s="28" t="s">
        <v>13</v>
      </c>
      <c r="B225" s="24">
        <v>12.4</v>
      </c>
      <c r="C225" s="25" t="s">
        <v>237</v>
      </c>
      <c r="D225" s="26" t="s">
        <v>240</v>
      </c>
      <c r="E225" s="25" t="s">
        <v>258</v>
      </c>
      <c r="F225" s="25">
        <v>50</v>
      </c>
      <c r="G225" s="25">
        <f t="shared" si="9"/>
        <v>620</v>
      </c>
      <c r="H225" s="35">
        <f t="shared" si="8"/>
        <v>496</v>
      </c>
      <c r="I225" s="28" t="s">
        <v>17</v>
      </c>
    </row>
    <row r="226" s="3" customFormat="1" ht="30.95" customHeight="1" spans="1:9">
      <c r="A226" s="28" t="s">
        <v>13</v>
      </c>
      <c r="B226" s="24">
        <v>4.5</v>
      </c>
      <c r="C226" s="25" t="s">
        <v>237</v>
      </c>
      <c r="D226" s="26" t="s">
        <v>240</v>
      </c>
      <c r="E226" s="25" t="s">
        <v>259</v>
      </c>
      <c r="F226" s="25">
        <v>50</v>
      </c>
      <c r="G226" s="25">
        <f t="shared" si="9"/>
        <v>225</v>
      </c>
      <c r="H226" s="35">
        <f t="shared" si="8"/>
        <v>180</v>
      </c>
      <c r="I226" s="28" t="s">
        <v>17</v>
      </c>
    </row>
    <row r="227" s="3" customFormat="1" ht="30.95" customHeight="1" spans="1:9">
      <c r="A227" s="28" t="s">
        <v>13</v>
      </c>
      <c r="B227" s="24">
        <v>7.5</v>
      </c>
      <c r="C227" s="25" t="s">
        <v>237</v>
      </c>
      <c r="D227" s="26" t="s">
        <v>240</v>
      </c>
      <c r="E227" s="25" t="s">
        <v>260</v>
      </c>
      <c r="F227" s="25">
        <v>50</v>
      </c>
      <c r="G227" s="25">
        <f t="shared" si="9"/>
        <v>375</v>
      </c>
      <c r="H227" s="35">
        <f t="shared" si="8"/>
        <v>300</v>
      </c>
      <c r="I227" s="28" t="s">
        <v>17</v>
      </c>
    </row>
    <row r="228" s="3" customFormat="1" ht="32.25" customHeight="1" spans="1:9">
      <c r="A228" s="28" t="s">
        <v>13</v>
      </c>
      <c r="B228" s="24">
        <v>4.2</v>
      </c>
      <c r="C228" s="25" t="s">
        <v>237</v>
      </c>
      <c r="D228" s="26" t="s">
        <v>240</v>
      </c>
      <c r="E228" s="25" t="s">
        <v>261</v>
      </c>
      <c r="F228" s="25">
        <v>50</v>
      </c>
      <c r="G228" s="25">
        <f t="shared" si="9"/>
        <v>210</v>
      </c>
      <c r="H228" s="35">
        <f t="shared" si="8"/>
        <v>168</v>
      </c>
      <c r="I228" s="28" t="s">
        <v>17</v>
      </c>
    </row>
    <row r="229" s="3" customFormat="1" ht="30.95" customHeight="1" spans="1:9">
      <c r="A229" s="28" t="s">
        <v>13</v>
      </c>
      <c r="B229" s="24">
        <v>200</v>
      </c>
      <c r="C229" s="25" t="s">
        <v>237</v>
      </c>
      <c r="D229" s="26" t="s">
        <v>238</v>
      </c>
      <c r="E229" s="26" t="s">
        <v>262</v>
      </c>
      <c r="F229" s="25">
        <v>50</v>
      </c>
      <c r="G229" s="25">
        <f t="shared" ref="G229:G240" si="10">F229*B229</f>
        <v>10000</v>
      </c>
      <c r="H229" s="35">
        <f t="shared" ref="H229:H240" si="11">G229*80%</f>
        <v>8000</v>
      </c>
      <c r="I229" s="28" t="s">
        <v>17</v>
      </c>
    </row>
    <row r="230" s="3" customFormat="1" ht="30.95" customHeight="1" spans="1:9">
      <c r="A230" s="28" t="s">
        <v>13</v>
      </c>
      <c r="B230" s="24">
        <v>200</v>
      </c>
      <c r="C230" s="25" t="s">
        <v>237</v>
      </c>
      <c r="D230" s="26" t="s">
        <v>263</v>
      </c>
      <c r="E230" s="26" t="s">
        <v>264</v>
      </c>
      <c r="F230" s="25">
        <v>50</v>
      </c>
      <c r="G230" s="25">
        <v>10000</v>
      </c>
      <c r="H230" s="35">
        <v>8000</v>
      </c>
      <c r="I230" s="28" t="s">
        <v>17</v>
      </c>
    </row>
    <row r="231" s="3" customFormat="1" ht="30.95" customHeight="1" spans="1:9">
      <c r="A231" s="28" t="s">
        <v>13</v>
      </c>
      <c r="B231" s="24">
        <v>200</v>
      </c>
      <c r="C231" s="25" t="s">
        <v>237</v>
      </c>
      <c r="D231" s="26" t="s">
        <v>263</v>
      </c>
      <c r="E231" s="26" t="s">
        <v>265</v>
      </c>
      <c r="F231" s="25">
        <v>50</v>
      </c>
      <c r="G231" s="25">
        <f t="shared" si="10"/>
        <v>10000</v>
      </c>
      <c r="H231" s="35">
        <f t="shared" si="11"/>
        <v>8000</v>
      </c>
      <c r="I231" s="28" t="s">
        <v>17</v>
      </c>
    </row>
    <row r="232" s="3" customFormat="1" ht="30.95" customHeight="1" spans="1:9">
      <c r="A232" s="28" t="s">
        <v>13</v>
      </c>
      <c r="B232" s="24">
        <v>8</v>
      </c>
      <c r="C232" s="25" t="s">
        <v>237</v>
      </c>
      <c r="D232" s="26" t="s">
        <v>266</v>
      </c>
      <c r="E232" s="26" t="s">
        <v>267</v>
      </c>
      <c r="F232" s="25">
        <v>50</v>
      </c>
      <c r="G232" s="25">
        <v>400</v>
      </c>
      <c r="H232" s="35">
        <v>320</v>
      </c>
      <c r="I232" s="28" t="s">
        <v>17</v>
      </c>
    </row>
    <row r="233" s="3" customFormat="1" ht="30.95" customHeight="1" spans="1:9">
      <c r="A233" s="28" t="s">
        <v>13</v>
      </c>
      <c r="B233" s="24">
        <v>4</v>
      </c>
      <c r="C233" s="25" t="s">
        <v>237</v>
      </c>
      <c r="D233" s="26" t="s">
        <v>266</v>
      </c>
      <c r="E233" s="26" t="s">
        <v>268</v>
      </c>
      <c r="F233" s="25">
        <v>50</v>
      </c>
      <c r="G233" s="25">
        <f t="shared" si="10"/>
        <v>200</v>
      </c>
      <c r="H233" s="35">
        <f t="shared" si="11"/>
        <v>160</v>
      </c>
      <c r="I233" s="28" t="s">
        <v>17</v>
      </c>
    </row>
    <row r="234" s="3" customFormat="1" ht="30.95" customHeight="1" spans="1:9">
      <c r="A234" s="28" t="s">
        <v>13</v>
      </c>
      <c r="B234" s="24">
        <v>8</v>
      </c>
      <c r="C234" s="25" t="s">
        <v>237</v>
      </c>
      <c r="D234" s="26" t="s">
        <v>266</v>
      </c>
      <c r="E234" s="26" t="s">
        <v>269</v>
      </c>
      <c r="F234" s="25">
        <v>50</v>
      </c>
      <c r="G234" s="25">
        <f t="shared" si="10"/>
        <v>400</v>
      </c>
      <c r="H234" s="35">
        <f t="shared" si="11"/>
        <v>320</v>
      </c>
      <c r="I234" s="28" t="s">
        <v>17</v>
      </c>
    </row>
    <row r="235" s="3" customFormat="1" ht="30.95" customHeight="1" spans="1:9">
      <c r="A235" s="28" t="s">
        <v>13</v>
      </c>
      <c r="B235" s="24">
        <v>5</v>
      </c>
      <c r="C235" s="25" t="s">
        <v>237</v>
      </c>
      <c r="D235" s="26" t="s">
        <v>266</v>
      </c>
      <c r="E235" s="26" t="s">
        <v>270</v>
      </c>
      <c r="F235" s="25">
        <v>50</v>
      </c>
      <c r="G235" s="25">
        <f t="shared" si="10"/>
        <v>250</v>
      </c>
      <c r="H235" s="35">
        <f t="shared" si="11"/>
        <v>200</v>
      </c>
      <c r="I235" s="28" t="s">
        <v>17</v>
      </c>
    </row>
    <row r="236" s="3" customFormat="1" ht="30.95" customHeight="1" spans="1:9">
      <c r="A236" s="28" t="s">
        <v>13</v>
      </c>
      <c r="B236" s="24">
        <v>3</v>
      </c>
      <c r="C236" s="25" t="s">
        <v>237</v>
      </c>
      <c r="D236" s="26" t="s">
        <v>266</v>
      </c>
      <c r="E236" s="26" t="s">
        <v>271</v>
      </c>
      <c r="F236" s="25">
        <v>50</v>
      </c>
      <c r="G236" s="25">
        <f t="shared" si="10"/>
        <v>150</v>
      </c>
      <c r="H236" s="35">
        <f t="shared" si="11"/>
        <v>120</v>
      </c>
      <c r="I236" s="28" t="s">
        <v>17</v>
      </c>
    </row>
    <row r="237" s="3" customFormat="1" ht="30.95" customHeight="1" spans="1:9">
      <c r="A237" s="28" t="s">
        <v>13</v>
      </c>
      <c r="B237" s="24">
        <v>4</v>
      </c>
      <c r="C237" s="25" t="s">
        <v>237</v>
      </c>
      <c r="D237" s="26" t="s">
        <v>266</v>
      </c>
      <c r="E237" s="26" t="s">
        <v>272</v>
      </c>
      <c r="F237" s="25">
        <v>50</v>
      </c>
      <c r="G237" s="25">
        <f t="shared" si="10"/>
        <v>200</v>
      </c>
      <c r="H237" s="35">
        <f t="shared" si="11"/>
        <v>160</v>
      </c>
      <c r="I237" s="28" t="s">
        <v>17</v>
      </c>
    </row>
    <row r="238" s="3" customFormat="1" ht="30.95" customHeight="1" spans="1:9">
      <c r="A238" s="28" t="s">
        <v>13</v>
      </c>
      <c r="B238" s="24">
        <v>10</v>
      </c>
      <c r="C238" s="25" t="s">
        <v>237</v>
      </c>
      <c r="D238" s="26" t="s">
        <v>266</v>
      </c>
      <c r="E238" s="26" t="s">
        <v>273</v>
      </c>
      <c r="F238" s="25">
        <v>50</v>
      </c>
      <c r="G238" s="25">
        <f t="shared" si="10"/>
        <v>500</v>
      </c>
      <c r="H238" s="35">
        <f t="shared" si="11"/>
        <v>400</v>
      </c>
      <c r="I238" s="28" t="s">
        <v>17</v>
      </c>
    </row>
    <row r="239" s="3" customFormat="1" ht="30.95" customHeight="1" spans="1:9">
      <c r="A239" s="28" t="s">
        <v>13</v>
      </c>
      <c r="B239" s="24">
        <v>3</v>
      </c>
      <c r="C239" s="25" t="s">
        <v>237</v>
      </c>
      <c r="D239" s="26" t="s">
        <v>266</v>
      </c>
      <c r="E239" s="26" t="s">
        <v>274</v>
      </c>
      <c r="F239" s="25">
        <v>50</v>
      </c>
      <c r="G239" s="25">
        <f t="shared" si="10"/>
        <v>150</v>
      </c>
      <c r="H239" s="35">
        <f t="shared" si="11"/>
        <v>120</v>
      </c>
      <c r="I239" s="28" t="s">
        <v>17</v>
      </c>
    </row>
    <row r="240" s="3" customFormat="1" ht="30.95" customHeight="1" spans="1:9">
      <c r="A240" s="28" t="s">
        <v>13</v>
      </c>
      <c r="B240" s="24">
        <v>10</v>
      </c>
      <c r="C240" s="25" t="s">
        <v>237</v>
      </c>
      <c r="D240" s="26" t="s">
        <v>266</v>
      </c>
      <c r="E240" s="26" t="s">
        <v>275</v>
      </c>
      <c r="F240" s="25">
        <v>50</v>
      </c>
      <c r="G240" s="25">
        <f t="shared" si="10"/>
        <v>500</v>
      </c>
      <c r="H240" s="35">
        <f t="shared" si="11"/>
        <v>400</v>
      </c>
      <c r="I240" s="28" t="s">
        <v>17</v>
      </c>
    </row>
    <row r="241" s="3" customFormat="1" ht="30.95" customHeight="1" spans="1:9">
      <c r="A241" s="28" t="s">
        <v>13</v>
      </c>
      <c r="B241" s="24">
        <v>10</v>
      </c>
      <c r="C241" s="25" t="s">
        <v>237</v>
      </c>
      <c r="D241" s="26" t="s">
        <v>266</v>
      </c>
      <c r="E241" s="26" t="s">
        <v>276</v>
      </c>
      <c r="F241" s="25">
        <v>50</v>
      </c>
      <c r="G241" s="25">
        <v>500</v>
      </c>
      <c r="H241" s="35">
        <v>400</v>
      </c>
      <c r="I241" s="28" t="s">
        <v>17</v>
      </c>
    </row>
    <row r="242" s="3" customFormat="1" ht="30.95" customHeight="1" spans="1:9">
      <c r="A242" s="28" t="s">
        <v>13</v>
      </c>
      <c r="B242" s="24">
        <v>3</v>
      </c>
      <c r="C242" s="25" t="s">
        <v>237</v>
      </c>
      <c r="D242" s="26" t="s">
        <v>266</v>
      </c>
      <c r="E242" s="26" t="s">
        <v>277</v>
      </c>
      <c r="F242" s="25">
        <v>50</v>
      </c>
      <c r="G242" s="25">
        <v>150</v>
      </c>
      <c r="H242" s="35">
        <v>120</v>
      </c>
      <c r="I242" s="28" t="s">
        <v>17</v>
      </c>
    </row>
    <row r="243" s="3" customFormat="1" ht="30.95" customHeight="1" spans="1:9">
      <c r="A243" s="28" t="s">
        <v>13</v>
      </c>
      <c r="B243" s="24">
        <v>10</v>
      </c>
      <c r="C243" s="25" t="s">
        <v>237</v>
      </c>
      <c r="D243" s="26" t="s">
        <v>266</v>
      </c>
      <c r="E243" s="26" t="s">
        <v>278</v>
      </c>
      <c r="F243" s="25">
        <v>50</v>
      </c>
      <c r="G243" s="25">
        <v>500</v>
      </c>
      <c r="H243" s="35">
        <v>400</v>
      </c>
      <c r="I243" s="28" t="s">
        <v>17</v>
      </c>
    </row>
    <row r="244" s="3" customFormat="1" ht="30.95" customHeight="1" spans="1:9">
      <c r="A244" s="28" t="s">
        <v>13</v>
      </c>
      <c r="B244" s="24">
        <v>4</v>
      </c>
      <c r="C244" s="25" t="s">
        <v>237</v>
      </c>
      <c r="D244" s="26" t="s">
        <v>266</v>
      </c>
      <c r="E244" s="26" t="s">
        <v>279</v>
      </c>
      <c r="F244" s="25">
        <v>50</v>
      </c>
      <c r="G244" s="25">
        <v>200</v>
      </c>
      <c r="H244" s="35">
        <v>160</v>
      </c>
      <c r="I244" s="28" t="s">
        <v>17</v>
      </c>
    </row>
    <row r="245" s="3" customFormat="1" ht="30.95" customHeight="1" spans="1:9">
      <c r="A245" s="28" t="s">
        <v>13</v>
      </c>
      <c r="B245" s="24">
        <v>5</v>
      </c>
      <c r="C245" s="25" t="s">
        <v>237</v>
      </c>
      <c r="D245" s="26" t="s">
        <v>266</v>
      </c>
      <c r="E245" s="26" t="s">
        <v>280</v>
      </c>
      <c r="F245" s="25">
        <v>50</v>
      </c>
      <c r="G245" s="25">
        <v>250</v>
      </c>
      <c r="H245" s="35">
        <v>200</v>
      </c>
      <c r="I245" s="28" t="s">
        <v>17</v>
      </c>
    </row>
    <row r="246" s="3" customFormat="1" ht="30.95" customHeight="1" spans="1:9">
      <c r="A246" s="28" t="s">
        <v>13</v>
      </c>
      <c r="B246" s="24">
        <v>10</v>
      </c>
      <c r="C246" s="25" t="s">
        <v>237</v>
      </c>
      <c r="D246" s="26" t="s">
        <v>266</v>
      </c>
      <c r="E246" s="26" t="s">
        <v>281</v>
      </c>
      <c r="F246" s="25">
        <v>50</v>
      </c>
      <c r="G246" s="25">
        <v>500</v>
      </c>
      <c r="H246" s="35">
        <v>400</v>
      </c>
      <c r="I246" s="28" t="s">
        <v>17</v>
      </c>
    </row>
    <row r="247" s="3" customFormat="1" ht="30.95" customHeight="1" spans="1:9">
      <c r="A247" s="28" t="s">
        <v>13</v>
      </c>
      <c r="B247" s="24">
        <v>5</v>
      </c>
      <c r="C247" s="25" t="s">
        <v>237</v>
      </c>
      <c r="D247" s="26" t="s">
        <v>266</v>
      </c>
      <c r="E247" s="26" t="s">
        <v>282</v>
      </c>
      <c r="F247" s="25">
        <v>50</v>
      </c>
      <c r="G247" s="25">
        <v>250</v>
      </c>
      <c r="H247" s="35">
        <v>200</v>
      </c>
      <c r="I247" s="28" t="s">
        <v>17</v>
      </c>
    </row>
    <row r="248" s="3" customFormat="1" ht="30.95" customHeight="1" spans="1:9">
      <c r="A248" s="28" t="s">
        <v>13</v>
      </c>
      <c r="B248" s="24">
        <v>5</v>
      </c>
      <c r="C248" s="25" t="s">
        <v>237</v>
      </c>
      <c r="D248" s="26" t="s">
        <v>266</v>
      </c>
      <c r="E248" s="26" t="s">
        <v>283</v>
      </c>
      <c r="F248" s="25">
        <v>50</v>
      </c>
      <c r="G248" s="25">
        <v>250</v>
      </c>
      <c r="H248" s="35">
        <v>200</v>
      </c>
      <c r="I248" s="28" t="s">
        <v>17</v>
      </c>
    </row>
    <row r="249" s="3" customFormat="1" ht="30.95" customHeight="1" spans="1:9">
      <c r="A249" s="28" t="s">
        <v>13</v>
      </c>
      <c r="B249" s="24">
        <v>5</v>
      </c>
      <c r="C249" s="25" t="s">
        <v>237</v>
      </c>
      <c r="D249" s="26" t="s">
        <v>266</v>
      </c>
      <c r="E249" s="26" t="s">
        <v>284</v>
      </c>
      <c r="F249" s="25">
        <v>50</v>
      </c>
      <c r="G249" s="25">
        <v>250</v>
      </c>
      <c r="H249" s="35">
        <v>200</v>
      </c>
      <c r="I249" s="28" t="s">
        <v>17</v>
      </c>
    </row>
    <row r="250" s="3" customFormat="1" ht="30.95" customHeight="1" spans="1:9">
      <c r="A250" s="28" t="s">
        <v>13</v>
      </c>
      <c r="B250" s="24">
        <v>5</v>
      </c>
      <c r="C250" s="25" t="s">
        <v>237</v>
      </c>
      <c r="D250" s="26" t="s">
        <v>266</v>
      </c>
      <c r="E250" s="26" t="s">
        <v>285</v>
      </c>
      <c r="F250" s="25">
        <v>50</v>
      </c>
      <c r="G250" s="25">
        <v>250</v>
      </c>
      <c r="H250" s="35">
        <v>200</v>
      </c>
      <c r="I250" s="28" t="s">
        <v>17</v>
      </c>
    </row>
    <row r="251" s="3" customFormat="1" ht="30.95" customHeight="1" spans="1:9">
      <c r="A251" s="28" t="s">
        <v>13</v>
      </c>
      <c r="B251" s="24">
        <v>5</v>
      </c>
      <c r="C251" s="25" t="s">
        <v>237</v>
      </c>
      <c r="D251" s="26" t="s">
        <v>266</v>
      </c>
      <c r="E251" s="26" t="s">
        <v>286</v>
      </c>
      <c r="F251" s="25">
        <v>50</v>
      </c>
      <c r="G251" s="25">
        <v>250</v>
      </c>
      <c r="H251" s="35">
        <v>200</v>
      </c>
      <c r="I251" s="28" t="s">
        <v>17</v>
      </c>
    </row>
    <row r="252" s="3" customFormat="1" ht="30.95" customHeight="1" spans="1:9">
      <c r="A252" s="28" t="s">
        <v>13</v>
      </c>
      <c r="B252" s="24">
        <v>2</v>
      </c>
      <c r="C252" s="25" t="s">
        <v>237</v>
      </c>
      <c r="D252" s="26" t="s">
        <v>266</v>
      </c>
      <c r="E252" s="26" t="s">
        <v>287</v>
      </c>
      <c r="F252" s="25">
        <v>50</v>
      </c>
      <c r="G252" s="25">
        <v>100</v>
      </c>
      <c r="H252" s="35">
        <v>80</v>
      </c>
      <c r="I252" s="28" t="s">
        <v>17</v>
      </c>
    </row>
    <row r="253" s="3" customFormat="1" ht="30.95" customHeight="1" spans="1:9">
      <c r="A253" s="28" t="s">
        <v>13</v>
      </c>
      <c r="B253" s="24">
        <v>8</v>
      </c>
      <c r="C253" s="25" t="s">
        <v>237</v>
      </c>
      <c r="D253" s="26" t="s">
        <v>266</v>
      </c>
      <c r="E253" s="26" t="s">
        <v>288</v>
      </c>
      <c r="F253" s="25">
        <v>50</v>
      </c>
      <c r="G253" s="25">
        <v>400</v>
      </c>
      <c r="H253" s="35">
        <v>320</v>
      </c>
      <c r="I253" s="28" t="s">
        <v>17</v>
      </c>
    </row>
    <row r="254" s="3" customFormat="1" ht="30.95" customHeight="1" spans="1:9">
      <c r="A254" s="28" t="s">
        <v>13</v>
      </c>
      <c r="B254" s="24">
        <v>5</v>
      </c>
      <c r="C254" s="25" t="s">
        <v>237</v>
      </c>
      <c r="D254" s="26" t="s">
        <v>266</v>
      </c>
      <c r="E254" s="26" t="s">
        <v>289</v>
      </c>
      <c r="F254" s="25">
        <v>50</v>
      </c>
      <c r="G254" s="25">
        <v>250</v>
      </c>
      <c r="H254" s="35">
        <v>200</v>
      </c>
      <c r="I254" s="28" t="s">
        <v>17</v>
      </c>
    </row>
    <row r="255" s="3" customFormat="1" ht="30.95" customHeight="1" spans="1:9">
      <c r="A255" s="28" t="s">
        <v>13</v>
      </c>
      <c r="B255" s="24">
        <v>3</v>
      </c>
      <c r="C255" s="25" t="s">
        <v>237</v>
      </c>
      <c r="D255" s="26" t="s">
        <v>266</v>
      </c>
      <c r="E255" s="26" t="s">
        <v>290</v>
      </c>
      <c r="F255" s="25">
        <v>50</v>
      </c>
      <c r="G255" s="25">
        <v>150</v>
      </c>
      <c r="H255" s="35">
        <v>120</v>
      </c>
      <c r="I255" s="28" t="s">
        <v>17</v>
      </c>
    </row>
    <row r="256" s="3" customFormat="1" ht="30.95" customHeight="1" spans="1:9">
      <c r="A256" s="28" t="s">
        <v>13</v>
      </c>
      <c r="B256" s="24">
        <v>5</v>
      </c>
      <c r="C256" s="25" t="s">
        <v>237</v>
      </c>
      <c r="D256" s="26" t="s">
        <v>291</v>
      </c>
      <c r="E256" s="26" t="s">
        <v>292</v>
      </c>
      <c r="F256" s="25">
        <v>50</v>
      </c>
      <c r="G256" s="25">
        <v>250</v>
      </c>
      <c r="H256" s="35">
        <v>200</v>
      </c>
      <c r="I256" s="28" t="s">
        <v>17</v>
      </c>
    </row>
    <row r="257" s="3" customFormat="1" ht="30.95" customHeight="1" spans="1:9">
      <c r="A257" s="28" t="s">
        <v>13</v>
      </c>
      <c r="B257" s="24">
        <v>5</v>
      </c>
      <c r="C257" s="25" t="s">
        <v>237</v>
      </c>
      <c r="D257" s="26" t="s">
        <v>291</v>
      </c>
      <c r="E257" s="26" t="s">
        <v>293</v>
      </c>
      <c r="F257" s="25">
        <v>50</v>
      </c>
      <c r="G257" s="25">
        <v>250</v>
      </c>
      <c r="H257" s="35">
        <v>200</v>
      </c>
      <c r="I257" s="28" t="s">
        <v>17</v>
      </c>
    </row>
    <row r="258" s="3" customFormat="1" ht="30.95" customHeight="1" spans="1:9">
      <c r="A258" s="28" t="s">
        <v>13</v>
      </c>
      <c r="B258" s="24">
        <v>10</v>
      </c>
      <c r="C258" s="25" t="s">
        <v>237</v>
      </c>
      <c r="D258" s="26" t="s">
        <v>291</v>
      </c>
      <c r="E258" s="26" t="s">
        <v>294</v>
      </c>
      <c r="F258" s="25">
        <v>50</v>
      </c>
      <c r="G258" s="25">
        <v>500</v>
      </c>
      <c r="H258" s="35">
        <v>400</v>
      </c>
      <c r="I258" s="28" t="s">
        <v>17</v>
      </c>
    </row>
    <row r="259" s="3" customFormat="1" ht="30.95" customHeight="1" spans="1:9">
      <c r="A259" s="28" t="s">
        <v>13</v>
      </c>
      <c r="B259" s="24">
        <v>5</v>
      </c>
      <c r="C259" s="25" t="s">
        <v>237</v>
      </c>
      <c r="D259" s="26" t="s">
        <v>291</v>
      </c>
      <c r="E259" s="26" t="s">
        <v>295</v>
      </c>
      <c r="F259" s="25">
        <v>50</v>
      </c>
      <c r="G259" s="25">
        <v>250</v>
      </c>
      <c r="H259" s="35">
        <v>200</v>
      </c>
      <c r="I259" s="28" t="s">
        <v>17</v>
      </c>
    </row>
    <row r="260" s="3" customFormat="1" ht="30.95" customHeight="1" spans="1:9">
      <c r="A260" s="28" t="s">
        <v>13</v>
      </c>
      <c r="B260" s="24">
        <v>8</v>
      </c>
      <c r="C260" s="25" t="s">
        <v>237</v>
      </c>
      <c r="D260" s="26" t="s">
        <v>291</v>
      </c>
      <c r="E260" s="26" t="s">
        <v>296</v>
      </c>
      <c r="F260" s="25">
        <v>50</v>
      </c>
      <c r="G260" s="25">
        <v>400</v>
      </c>
      <c r="H260" s="35">
        <v>320</v>
      </c>
      <c r="I260" s="28" t="s">
        <v>17</v>
      </c>
    </row>
    <row r="261" s="3" customFormat="1" ht="30.95" customHeight="1" spans="1:9">
      <c r="A261" s="28" t="s">
        <v>13</v>
      </c>
      <c r="B261" s="24">
        <v>5</v>
      </c>
      <c r="C261" s="25" t="s">
        <v>237</v>
      </c>
      <c r="D261" s="26" t="s">
        <v>291</v>
      </c>
      <c r="E261" s="26" t="s">
        <v>297</v>
      </c>
      <c r="F261" s="25">
        <v>50</v>
      </c>
      <c r="G261" s="25">
        <v>250</v>
      </c>
      <c r="H261" s="35">
        <v>200</v>
      </c>
      <c r="I261" s="28" t="s">
        <v>17</v>
      </c>
    </row>
    <row r="262" s="3" customFormat="1" ht="30.95" customHeight="1" spans="1:9">
      <c r="A262" s="28" t="s">
        <v>13</v>
      </c>
      <c r="B262" s="24">
        <v>10</v>
      </c>
      <c r="C262" s="25" t="s">
        <v>237</v>
      </c>
      <c r="D262" s="26" t="s">
        <v>291</v>
      </c>
      <c r="E262" s="26" t="s">
        <v>298</v>
      </c>
      <c r="F262" s="25">
        <v>50</v>
      </c>
      <c r="G262" s="25">
        <v>500</v>
      </c>
      <c r="H262" s="35">
        <v>400</v>
      </c>
      <c r="I262" s="28" t="s">
        <v>17</v>
      </c>
    </row>
    <row r="263" s="3" customFormat="1" ht="30.95" customHeight="1" spans="1:9">
      <c r="A263" s="28" t="s">
        <v>13</v>
      </c>
      <c r="B263" s="24">
        <v>5</v>
      </c>
      <c r="C263" s="25" t="s">
        <v>237</v>
      </c>
      <c r="D263" s="26" t="s">
        <v>291</v>
      </c>
      <c r="E263" s="26" t="s">
        <v>299</v>
      </c>
      <c r="F263" s="25">
        <v>50</v>
      </c>
      <c r="G263" s="25">
        <v>250</v>
      </c>
      <c r="H263" s="35">
        <v>200</v>
      </c>
      <c r="I263" s="28" t="s">
        <v>17</v>
      </c>
    </row>
    <row r="264" s="3" customFormat="1" ht="30.95" customHeight="1" spans="1:9">
      <c r="A264" s="28" t="s">
        <v>13</v>
      </c>
      <c r="B264" s="24">
        <v>30</v>
      </c>
      <c r="C264" s="25" t="s">
        <v>237</v>
      </c>
      <c r="D264" s="26" t="s">
        <v>291</v>
      </c>
      <c r="E264" s="26" t="s">
        <v>300</v>
      </c>
      <c r="F264" s="25">
        <v>50</v>
      </c>
      <c r="G264" s="25">
        <v>1500</v>
      </c>
      <c r="H264" s="35">
        <v>1200</v>
      </c>
      <c r="I264" s="28" t="s">
        <v>17</v>
      </c>
    </row>
    <row r="265" s="3" customFormat="1" ht="30.95" customHeight="1" spans="1:9">
      <c r="A265" s="28" t="s">
        <v>13</v>
      </c>
      <c r="B265" s="24">
        <v>100</v>
      </c>
      <c r="C265" s="25" t="s">
        <v>237</v>
      </c>
      <c r="D265" s="26" t="s">
        <v>291</v>
      </c>
      <c r="E265" s="26" t="s">
        <v>301</v>
      </c>
      <c r="F265" s="25">
        <v>50</v>
      </c>
      <c r="G265" s="25">
        <v>5000</v>
      </c>
      <c r="H265" s="35">
        <v>4000</v>
      </c>
      <c r="I265" s="28" t="s">
        <v>17</v>
      </c>
    </row>
    <row r="266" s="3" customFormat="1" ht="30.95" customHeight="1" spans="1:9">
      <c r="A266" s="28" t="s">
        <v>13</v>
      </c>
      <c r="B266" s="24">
        <v>5</v>
      </c>
      <c r="C266" s="25" t="s">
        <v>237</v>
      </c>
      <c r="D266" s="26" t="s">
        <v>291</v>
      </c>
      <c r="E266" s="26" t="s">
        <v>302</v>
      </c>
      <c r="F266" s="25">
        <v>50</v>
      </c>
      <c r="G266" s="25">
        <v>250</v>
      </c>
      <c r="H266" s="35">
        <v>200</v>
      </c>
      <c r="I266" s="28" t="s">
        <v>17</v>
      </c>
    </row>
    <row r="267" s="3" customFormat="1" ht="30.95" customHeight="1" spans="1:9">
      <c r="A267" s="28" t="s">
        <v>13</v>
      </c>
      <c r="B267" s="24">
        <v>5</v>
      </c>
      <c r="C267" s="25" t="s">
        <v>237</v>
      </c>
      <c r="D267" s="26" t="s">
        <v>291</v>
      </c>
      <c r="E267" s="26" t="s">
        <v>303</v>
      </c>
      <c r="F267" s="25">
        <v>50</v>
      </c>
      <c r="G267" s="25">
        <v>250</v>
      </c>
      <c r="H267" s="35">
        <v>200</v>
      </c>
      <c r="I267" s="28" t="s">
        <v>17</v>
      </c>
    </row>
    <row r="268" s="3" customFormat="1" ht="30.95" customHeight="1" spans="1:9">
      <c r="A268" s="28" t="s">
        <v>13</v>
      </c>
      <c r="B268" s="24">
        <v>7</v>
      </c>
      <c r="C268" s="25" t="s">
        <v>237</v>
      </c>
      <c r="D268" s="26" t="s">
        <v>291</v>
      </c>
      <c r="E268" s="26" t="s">
        <v>304</v>
      </c>
      <c r="F268" s="25">
        <v>50</v>
      </c>
      <c r="G268" s="25">
        <v>350</v>
      </c>
      <c r="H268" s="35">
        <v>280</v>
      </c>
      <c r="I268" s="28" t="s">
        <v>17</v>
      </c>
    </row>
    <row r="269" s="3" customFormat="1" ht="30.95" customHeight="1" spans="1:9">
      <c r="A269" s="28" t="s">
        <v>13</v>
      </c>
      <c r="B269" s="24">
        <v>10</v>
      </c>
      <c r="C269" s="25" t="s">
        <v>237</v>
      </c>
      <c r="D269" s="26" t="s">
        <v>291</v>
      </c>
      <c r="E269" s="26" t="s">
        <v>305</v>
      </c>
      <c r="F269" s="25">
        <v>50</v>
      </c>
      <c r="G269" s="25">
        <v>500</v>
      </c>
      <c r="H269" s="35">
        <v>400</v>
      </c>
      <c r="I269" s="28" t="s">
        <v>17</v>
      </c>
    </row>
    <row r="270" s="3" customFormat="1" ht="30.95" customHeight="1" spans="1:9">
      <c r="A270" s="28" t="s">
        <v>13</v>
      </c>
      <c r="B270" s="24">
        <v>5</v>
      </c>
      <c r="C270" s="25" t="s">
        <v>237</v>
      </c>
      <c r="D270" s="26" t="s">
        <v>291</v>
      </c>
      <c r="E270" s="26" t="s">
        <v>306</v>
      </c>
      <c r="F270" s="25">
        <v>50</v>
      </c>
      <c r="G270" s="25">
        <v>250</v>
      </c>
      <c r="H270" s="35">
        <v>200</v>
      </c>
      <c r="I270" s="28" t="s">
        <v>17</v>
      </c>
    </row>
    <row r="271" s="3" customFormat="1" ht="30.95" customHeight="1" spans="1:9">
      <c r="A271" s="28" t="s">
        <v>13</v>
      </c>
      <c r="B271" s="24">
        <v>5</v>
      </c>
      <c r="C271" s="25" t="s">
        <v>237</v>
      </c>
      <c r="D271" s="26" t="s">
        <v>291</v>
      </c>
      <c r="E271" s="26" t="s">
        <v>307</v>
      </c>
      <c r="F271" s="25">
        <v>50</v>
      </c>
      <c r="G271" s="25">
        <v>250</v>
      </c>
      <c r="H271" s="35">
        <v>200</v>
      </c>
      <c r="I271" s="28" t="s">
        <v>17</v>
      </c>
    </row>
    <row r="272" s="3" customFormat="1" ht="30.95" customHeight="1" spans="1:9">
      <c r="A272" s="28" t="s">
        <v>13</v>
      </c>
      <c r="B272" s="24">
        <v>10</v>
      </c>
      <c r="C272" s="25" t="s">
        <v>237</v>
      </c>
      <c r="D272" s="26" t="s">
        <v>291</v>
      </c>
      <c r="E272" s="26" t="s">
        <v>308</v>
      </c>
      <c r="F272" s="25">
        <v>50</v>
      </c>
      <c r="G272" s="25">
        <v>500</v>
      </c>
      <c r="H272" s="35">
        <v>400</v>
      </c>
      <c r="I272" s="28" t="s">
        <v>17</v>
      </c>
    </row>
    <row r="273" s="3" customFormat="1" ht="30.95" customHeight="1" spans="1:9">
      <c r="A273" s="28" t="s">
        <v>13</v>
      </c>
      <c r="B273" s="24">
        <v>5</v>
      </c>
      <c r="C273" s="25" t="s">
        <v>237</v>
      </c>
      <c r="D273" s="26" t="s">
        <v>291</v>
      </c>
      <c r="E273" s="26" t="s">
        <v>309</v>
      </c>
      <c r="F273" s="25">
        <v>50</v>
      </c>
      <c r="G273" s="25">
        <v>250</v>
      </c>
      <c r="H273" s="35">
        <v>200</v>
      </c>
      <c r="I273" s="28" t="s">
        <v>17</v>
      </c>
    </row>
    <row r="274" s="3" customFormat="1" ht="30.95" customHeight="1" spans="1:9">
      <c r="A274" s="28" t="s">
        <v>13</v>
      </c>
      <c r="B274" s="24">
        <v>5</v>
      </c>
      <c r="C274" s="25" t="s">
        <v>237</v>
      </c>
      <c r="D274" s="26" t="s">
        <v>291</v>
      </c>
      <c r="E274" s="26" t="s">
        <v>310</v>
      </c>
      <c r="F274" s="25">
        <v>50</v>
      </c>
      <c r="G274" s="25">
        <v>250</v>
      </c>
      <c r="H274" s="35">
        <v>200</v>
      </c>
      <c r="I274" s="28" t="s">
        <v>17</v>
      </c>
    </row>
    <row r="275" s="3" customFormat="1" ht="30.95" customHeight="1" spans="1:9">
      <c r="A275" s="28" t="s">
        <v>13</v>
      </c>
      <c r="B275" s="24">
        <v>2</v>
      </c>
      <c r="C275" s="25" t="s">
        <v>237</v>
      </c>
      <c r="D275" s="26" t="s">
        <v>311</v>
      </c>
      <c r="E275" s="26" t="s">
        <v>312</v>
      </c>
      <c r="F275" s="25">
        <v>50</v>
      </c>
      <c r="G275" s="25">
        <v>100</v>
      </c>
      <c r="H275" s="35">
        <v>80</v>
      </c>
      <c r="I275" s="28" t="s">
        <v>17</v>
      </c>
    </row>
    <row r="276" s="3" customFormat="1" ht="30.95" customHeight="1" spans="1:9">
      <c r="A276" s="28" t="s">
        <v>13</v>
      </c>
      <c r="B276" s="24">
        <v>5</v>
      </c>
      <c r="C276" s="25" t="s">
        <v>237</v>
      </c>
      <c r="D276" s="26" t="s">
        <v>311</v>
      </c>
      <c r="E276" s="26" t="s">
        <v>313</v>
      </c>
      <c r="F276" s="25">
        <v>50</v>
      </c>
      <c r="G276" s="25">
        <v>250</v>
      </c>
      <c r="H276" s="35">
        <v>200</v>
      </c>
      <c r="I276" s="28" t="s">
        <v>17</v>
      </c>
    </row>
    <row r="277" s="3" customFormat="1" ht="30.95" customHeight="1" spans="1:9">
      <c r="A277" s="28" t="s">
        <v>13</v>
      </c>
      <c r="B277" s="24">
        <v>3</v>
      </c>
      <c r="C277" s="25" t="s">
        <v>237</v>
      </c>
      <c r="D277" s="26" t="s">
        <v>311</v>
      </c>
      <c r="E277" s="26" t="s">
        <v>314</v>
      </c>
      <c r="F277" s="25">
        <v>50</v>
      </c>
      <c r="G277" s="25">
        <v>150</v>
      </c>
      <c r="H277" s="35">
        <v>120</v>
      </c>
      <c r="I277" s="28" t="s">
        <v>17</v>
      </c>
    </row>
    <row r="278" s="3" customFormat="1" ht="30.95" customHeight="1" spans="1:9">
      <c r="A278" s="28" t="s">
        <v>13</v>
      </c>
      <c r="B278" s="24">
        <v>4</v>
      </c>
      <c r="C278" s="25" t="s">
        <v>237</v>
      </c>
      <c r="D278" s="26" t="s">
        <v>311</v>
      </c>
      <c r="E278" s="26" t="s">
        <v>315</v>
      </c>
      <c r="F278" s="25">
        <v>50</v>
      </c>
      <c r="G278" s="25">
        <v>200</v>
      </c>
      <c r="H278" s="35">
        <v>160</v>
      </c>
      <c r="I278" s="28" t="s">
        <v>17</v>
      </c>
    </row>
    <row r="279" s="3" customFormat="1" ht="30.95" customHeight="1" spans="1:9">
      <c r="A279" s="28" t="s">
        <v>13</v>
      </c>
      <c r="B279" s="24">
        <v>3</v>
      </c>
      <c r="C279" s="25" t="s">
        <v>237</v>
      </c>
      <c r="D279" s="26" t="s">
        <v>311</v>
      </c>
      <c r="E279" s="26" t="s">
        <v>316</v>
      </c>
      <c r="F279" s="25">
        <v>50</v>
      </c>
      <c r="G279" s="25">
        <v>150</v>
      </c>
      <c r="H279" s="35">
        <v>120</v>
      </c>
      <c r="I279" s="28" t="s">
        <v>17</v>
      </c>
    </row>
    <row r="280" s="3" customFormat="1" ht="30.95" customHeight="1" spans="1:9">
      <c r="A280" s="28" t="s">
        <v>13</v>
      </c>
      <c r="B280" s="24">
        <v>5</v>
      </c>
      <c r="C280" s="25" t="s">
        <v>237</v>
      </c>
      <c r="D280" s="26" t="s">
        <v>311</v>
      </c>
      <c r="E280" s="26" t="s">
        <v>317</v>
      </c>
      <c r="F280" s="25">
        <v>50</v>
      </c>
      <c r="G280" s="25">
        <v>250</v>
      </c>
      <c r="H280" s="35">
        <v>200</v>
      </c>
      <c r="I280" s="28" t="s">
        <v>17</v>
      </c>
    </row>
    <row r="281" s="3" customFormat="1" ht="30.95" customHeight="1" spans="1:9">
      <c r="A281" s="28" t="s">
        <v>13</v>
      </c>
      <c r="B281" s="24">
        <v>6</v>
      </c>
      <c r="C281" s="25" t="s">
        <v>237</v>
      </c>
      <c r="D281" s="26" t="s">
        <v>311</v>
      </c>
      <c r="E281" s="26" t="s">
        <v>318</v>
      </c>
      <c r="F281" s="25">
        <v>50</v>
      </c>
      <c r="G281" s="25">
        <v>300</v>
      </c>
      <c r="H281" s="35">
        <v>240</v>
      </c>
      <c r="I281" s="28" t="s">
        <v>17</v>
      </c>
    </row>
    <row r="282" s="3" customFormat="1" ht="30.95" customHeight="1" spans="1:9">
      <c r="A282" s="28" t="s">
        <v>13</v>
      </c>
      <c r="B282" s="24">
        <v>6</v>
      </c>
      <c r="C282" s="25" t="s">
        <v>237</v>
      </c>
      <c r="D282" s="26" t="s">
        <v>311</v>
      </c>
      <c r="E282" s="26" t="s">
        <v>319</v>
      </c>
      <c r="F282" s="25">
        <v>50</v>
      </c>
      <c r="G282" s="25">
        <v>300</v>
      </c>
      <c r="H282" s="35">
        <v>240</v>
      </c>
      <c r="I282" s="28" t="s">
        <v>17</v>
      </c>
    </row>
    <row r="283" s="3" customFormat="1" ht="30.95" customHeight="1" spans="1:9">
      <c r="A283" s="28" t="s">
        <v>13</v>
      </c>
      <c r="B283" s="24">
        <v>4</v>
      </c>
      <c r="C283" s="25" t="s">
        <v>237</v>
      </c>
      <c r="D283" s="26" t="s">
        <v>311</v>
      </c>
      <c r="E283" s="26" t="s">
        <v>320</v>
      </c>
      <c r="F283" s="25">
        <v>50</v>
      </c>
      <c r="G283" s="25">
        <v>200</v>
      </c>
      <c r="H283" s="35">
        <v>160</v>
      </c>
      <c r="I283" s="28" t="s">
        <v>17</v>
      </c>
    </row>
    <row r="284" s="3" customFormat="1" ht="30.95" customHeight="1" spans="1:9">
      <c r="A284" s="28" t="s">
        <v>13</v>
      </c>
      <c r="B284" s="24">
        <v>6</v>
      </c>
      <c r="C284" s="25" t="s">
        <v>237</v>
      </c>
      <c r="D284" s="26" t="s">
        <v>311</v>
      </c>
      <c r="E284" s="26" t="s">
        <v>321</v>
      </c>
      <c r="F284" s="25">
        <v>50</v>
      </c>
      <c r="G284" s="25">
        <v>300</v>
      </c>
      <c r="H284" s="35">
        <v>240</v>
      </c>
      <c r="I284" s="28" t="s">
        <v>17</v>
      </c>
    </row>
    <row r="285" s="3" customFormat="1" ht="30.95" customHeight="1" spans="1:9">
      <c r="A285" s="28" t="s">
        <v>13</v>
      </c>
      <c r="B285" s="24">
        <v>6</v>
      </c>
      <c r="C285" s="25" t="s">
        <v>237</v>
      </c>
      <c r="D285" s="26" t="s">
        <v>311</v>
      </c>
      <c r="E285" s="26" t="s">
        <v>322</v>
      </c>
      <c r="F285" s="25">
        <v>50</v>
      </c>
      <c r="G285" s="25">
        <v>300</v>
      </c>
      <c r="H285" s="35">
        <v>240</v>
      </c>
      <c r="I285" s="28" t="s">
        <v>17</v>
      </c>
    </row>
    <row r="286" s="3" customFormat="1" ht="30.95" customHeight="1" spans="1:9">
      <c r="A286" s="28" t="s">
        <v>13</v>
      </c>
      <c r="B286" s="24">
        <v>2</v>
      </c>
      <c r="C286" s="25" t="s">
        <v>237</v>
      </c>
      <c r="D286" s="26" t="s">
        <v>311</v>
      </c>
      <c r="E286" s="26" t="s">
        <v>279</v>
      </c>
      <c r="F286" s="25">
        <v>50</v>
      </c>
      <c r="G286" s="25">
        <v>100</v>
      </c>
      <c r="H286" s="35">
        <v>80</v>
      </c>
      <c r="I286" s="28" t="s">
        <v>17</v>
      </c>
    </row>
    <row r="287" s="3" customFormat="1" ht="30.95" customHeight="1" spans="1:9">
      <c r="A287" s="28" t="s">
        <v>13</v>
      </c>
      <c r="B287" s="24">
        <v>6</v>
      </c>
      <c r="C287" s="25" t="s">
        <v>237</v>
      </c>
      <c r="D287" s="26" t="s">
        <v>311</v>
      </c>
      <c r="E287" s="26" t="s">
        <v>323</v>
      </c>
      <c r="F287" s="25">
        <v>50</v>
      </c>
      <c r="G287" s="25">
        <v>300</v>
      </c>
      <c r="H287" s="35">
        <v>240</v>
      </c>
      <c r="I287" s="28" t="s">
        <v>17</v>
      </c>
    </row>
    <row r="288" s="3" customFormat="1" ht="30.95" customHeight="1" spans="1:9">
      <c r="A288" s="28" t="s">
        <v>13</v>
      </c>
      <c r="B288" s="24">
        <v>6</v>
      </c>
      <c r="C288" s="25" t="s">
        <v>237</v>
      </c>
      <c r="D288" s="26" t="s">
        <v>311</v>
      </c>
      <c r="E288" s="26" t="s">
        <v>324</v>
      </c>
      <c r="F288" s="25">
        <v>50</v>
      </c>
      <c r="G288" s="25">
        <v>300</v>
      </c>
      <c r="H288" s="35">
        <v>240</v>
      </c>
      <c r="I288" s="28" t="s">
        <v>17</v>
      </c>
    </row>
    <row r="289" s="3" customFormat="1" ht="30.95" customHeight="1" spans="1:9">
      <c r="A289" s="28" t="s">
        <v>13</v>
      </c>
      <c r="B289" s="24">
        <v>3</v>
      </c>
      <c r="C289" s="25" t="s">
        <v>237</v>
      </c>
      <c r="D289" s="26" t="s">
        <v>311</v>
      </c>
      <c r="E289" s="26" t="s">
        <v>325</v>
      </c>
      <c r="F289" s="25">
        <v>50</v>
      </c>
      <c r="G289" s="25">
        <v>150</v>
      </c>
      <c r="H289" s="35">
        <v>120</v>
      </c>
      <c r="I289" s="28" t="s">
        <v>17</v>
      </c>
    </row>
    <row r="290" s="3" customFormat="1" ht="30.95" customHeight="1" spans="1:9">
      <c r="A290" s="28" t="s">
        <v>13</v>
      </c>
      <c r="B290" s="24">
        <v>2</v>
      </c>
      <c r="C290" s="25" t="s">
        <v>237</v>
      </c>
      <c r="D290" s="26" t="s">
        <v>311</v>
      </c>
      <c r="E290" s="26" t="s">
        <v>326</v>
      </c>
      <c r="F290" s="25">
        <v>50</v>
      </c>
      <c r="G290" s="25">
        <v>100</v>
      </c>
      <c r="H290" s="35">
        <v>80</v>
      </c>
      <c r="I290" s="28" t="s">
        <v>17</v>
      </c>
    </row>
    <row r="291" s="3" customFormat="1" ht="30.95" customHeight="1" spans="1:9">
      <c r="A291" s="28" t="s">
        <v>13</v>
      </c>
      <c r="B291" s="24">
        <v>5</v>
      </c>
      <c r="C291" s="25" t="s">
        <v>237</v>
      </c>
      <c r="D291" s="26" t="s">
        <v>311</v>
      </c>
      <c r="E291" s="26" t="s">
        <v>277</v>
      </c>
      <c r="F291" s="25">
        <v>50</v>
      </c>
      <c r="G291" s="25">
        <v>250</v>
      </c>
      <c r="H291" s="35">
        <v>200</v>
      </c>
      <c r="I291" s="28" t="s">
        <v>17</v>
      </c>
    </row>
    <row r="292" s="3" customFormat="1" ht="30.95" customHeight="1" spans="1:9">
      <c r="A292" s="28" t="s">
        <v>13</v>
      </c>
      <c r="B292" s="24">
        <v>6</v>
      </c>
      <c r="C292" s="25" t="s">
        <v>237</v>
      </c>
      <c r="D292" s="26" t="s">
        <v>311</v>
      </c>
      <c r="E292" s="26" t="s">
        <v>327</v>
      </c>
      <c r="F292" s="25">
        <v>50</v>
      </c>
      <c r="G292" s="25">
        <v>300</v>
      </c>
      <c r="H292" s="35">
        <v>240</v>
      </c>
      <c r="I292" s="28" t="s">
        <v>17</v>
      </c>
    </row>
    <row r="293" s="3" customFormat="1" ht="30.95" customHeight="1" spans="1:9">
      <c r="A293" s="28" t="s">
        <v>13</v>
      </c>
      <c r="B293" s="24">
        <v>4</v>
      </c>
      <c r="C293" s="25" t="s">
        <v>237</v>
      </c>
      <c r="D293" s="26" t="s">
        <v>311</v>
      </c>
      <c r="E293" s="26" t="s">
        <v>328</v>
      </c>
      <c r="F293" s="25">
        <v>50</v>
      </c>
      <c r="G293" s="25">
        <v>200</v>
      </c>
      <c r="H293" s="35">
        <v>160</v>
      </c>
      <c r="I293" s="28" t="s">
        <v>17</v>
      </c>
    </row>
    <row r="294" s="3" customFormat="1" ht="30.95" customHeight="1" spans="1:9">
      <c r="A294" s="28" t="s">
        <v>13</v>
      </c>
      <c r="B294" s="24">
        <v>4</v>
      </c>
      <c r="C294" s="25" t="s">
        <v>237</v>
      </c>
      <c r="D294" s="26" t="s">
        <v>311</v>
      </c>
      <c r="E294" s="26" t="s">
        <v>329</v>
      </c>
      <c r="F294" s="25">
        <v>50</v>
      </c>
      <c r="G294" s="25">
        <v>200</v>
      </c>
      <c r="H294" s="35">
        <v>160</v>
      </c>
      <c r="I294" s="28" t="s">
        <v>17</v>
      </c>
    </row>
    <row r="295" s="3" customFormat="1" ht="30.95" customHeight="1" spans="1:9">
      <c r="A295" s="28" t="s">
        <v>13</v>
      </c>
      <c r="B295" s="24">
        <v>6</v>
      </c>
      <c r="C295" s="25" t="s">
        <v>237</v>
      </c>
      <c r="D295" s="26" t="s">
        <v>311</v>
      </c>
      <c r="E295" s="26" t="s">
        <v>330</v>
      </c>
      <c r="F295" s="25">
        <v>50</v>
      </c>
      <c r="G295" s="25">
        <v>300</v>
      </c>
      <c r="H295" s="35">
        <v>240</v>
      </c>
      <c r="I295" s="28" t="s">
        <v>17</v>
      </c>
    </row>
    <row r="296" s="3" customFormat="1" ht="30.95" customHeight="1" spans="1:9">
      <c r="A296" s="28" t="s">
        <v>13</v>
      </c>
      <c r="B296" s="24">
        <v>6</v>
      </c>
      <c r="C296" s="25" t="s">
        <v>237</v>
      </c>
      <c r="D296" s="26" t="s">
        <v>311</v>
      </c>
      <c r="E296" s="26" t="s">
        <v>331</v>
      </c>
      <c r="F296" s="25">
        <v>50</v>
      </c>
      <c r="G296" s="25">
        <v>300</v>
      </c>
      <c r="H296" s="35">
        <v>240</v>
      </c>
      <c r="I296" s="28" t="s">
        <v>17</v>
      </c>
    </row>
    <row r="297" s="3" customFormat="1" ht="30.95" customHeight="1" spans="1:9">
      <c r="A297" s="28" t="s">
        <v>13</v>
      </c>
      <c r="B297" s="24">
        <v>6</v>
      </c>
      <c r="C297" s="25" t="s">
        <v>237</v>
      </c>
      <c r="D297" s="26" t="s">
        <v>311</v>
      </c>
      <c r="E297" s="26" t="s">
        <v>332</v>
      </c>
      <c r="F297" s="25">
        <v>50</v>
      </c>
      <c r="G297" s="25">
        <v>300</v>
      </c>
      <c r="H297" s="35">
        <v>240</v>
      </c>
      <c r="I297" s="28" t="s">
        <v>17</v>
      </c>
    </row>
    <row r="298" s="3" customFormat="1" ht="30.95" customHeight="1" spans="1:9">
      <c r="A298" s="28" t="s">
        <v>13</v>
      </c>
      <c r="B298" s="24">
        <v>6</v>
      </c>
      <c r="C298" s="25" t="s">
        <v>237</v>
      </c>
      <c r="D298" s="26" t="s">
        <v>311</v>
      </c>
      <c r="E298" s="26" t="s">
        <v>333</v>
      </c>
      <c r="F298" s="25">
        <v>50</v>
      </c>
      <c r="G298" s="25">
        <v>300</v>
      </c>
      <c r="H298" s="35">
        <v>240</v>
      </c>
      <c r="I298" s="28" t="s">
        <v>17</v>
      </c>
    </row>
    <row r="299" s="3" customFormat="1" ht="30.95" customHeight="1" spans="1:9">
      <c r="A299" s="28" t="s">
        <v>13</v>
      </c>
      <c r="B299" s="24">
        <v>6</v>
      </c>
      <c r="C299" s="25" t="s">
        <v>237</v>
      </c>
      <c r="D299" s="26" t="s">
        <v>311</v>
      </c>
      <c r="E299" s="26" t="s">
        <v>334</v>
      </c>
      <c r="F299" s="25">
        <v>50</v>
      </c>
      <c r="G299" s="25">
        <v>300</v>
      </c>
      <c r="H299" s="35">
        <v>240</v>
      </c>
      <c r="I299" s="28" t="s">
        <v>17</v>
      </c>
    </row>
    <row r="300" s="3" customFormat="1" ht="30.95" customHeight="1" spans="1:9">
      <c r="A300" s="28" t="s">
        <v>13</v>
      </c>
      <c r="B300" s="24">
        <v>6</v>
      </c>
      <c r="C300" s="25" t="s">
        <v>237</v>
      </c>
      <c r="D300" s="26" t="s">
        <v>311</v>
      </c>
      <c r="E300" s="26" t="s">
        <v>335</v>
      </c>
      <c r="F300" s="25">
        <v>50</v>
      </c>
      <c r="G300" s="25">
        <v>300</v>
      </c>
      <c r="H300" s="35">
        <v>240</v>
      </c>
      <c r="I300" s="28" t="s">
        <v>17</v>
      </c>
    </row>
    <row r="301" s="3" customFormat="1" ht="30.95" customHeight="1" spans="1:9">
      <c r="A301" s="28" t="s">
        <v>13</v>
      </c>
      <c r="B301" s="24">
        <v>6</v>
      </c>
      <c r="C301" s="25" t="s">
        <v>237</v>
      </c>
      <c r="D301" s="26" t="s">
        <v>311</v>
      </c>
      <c r="E301" s="26" t="s">
        <v>336</v>
      </c>
      <c r="F301" s="25">
        <v>50</v>
      </c>
      <c r="G301" s="25">
        <v>300</v>
      </c>
      <c r="H301" s="35">
        <v>240</v>
      </c>
      <c r="I301" s="28" t="s">
        <v>17</v>
      </c>
    </row>
    <row r="302" s="3" customFormat="1" ht="30.95" customHeight="1" spans="1:9">
      <c r="A302" s="28" t="s">
        <v>13</v>
      </c>
      <c r="B302" s="24">
        <v>4</v>
      </c>
      <c r="C302" s="25" t="s">
        <v>237</v>
      </c>
      <c r="D302" s="26" t="s">
        <v>337</v>
      </c>
      <c r="E302" s="26" t="s">
        <v>338</v>
      </c>
      <c r="F302" s="25">
        <v>50</v>
      </c>
      <c r="G302" s="25">
        <v>200</v>
      </c>
      <c r="H302" s="35">
        <v>160</v>
      </c>
      <c r="I302" s="28" t="s">
        <v>17</v>
      </c>
    </row>
    <row r="303" s="3" customFormat="1" ht="30.95" customHeight="1" spans="1:9">
      <c r="A303" s="28" t="s">
        <v>13</v>
      </c>
      <c r="B303" s="24">
        <v>3</v>
      </c>
      <c r="C303" s="25" t="s">
        <v>237</v>
      </c>
      <c r="D303" s="26" t="s">
        <v>337</v>
      </c>
      <c r="E303" s="26" t="s">
        <v>339</v>
      </c>
      <c r="F303" s="25">
        <v>50</v>
      </c>
      <c r="G303" s="25">
        <v>150</v>
      </c>
      <c r="H303" s="35">
        <v>120</v>
      </c>
      <c r="I303" s="28" t="s">
        <v>17</v>
      </c>
    </row>
    <row r="304" s="3" customFormat="1" ht="30.95" customHeight="1" spans="1:9">
      <c r="A304" s="28" t="s">
        <v>13</v>
      </c>
      <c r="B304" s="24">
        <v>4</v>
      </c>
      <c r="C304" s="25" t="s">
        <v>237</v>
      </c>
      <c r="D304" s="26" t="s">
        <v>337</v>
      </c>
      <c r="E304" s="26" t="s">
        <v>340</v>
      </c>
      <c r="F304" s="25">
        <v>50</v>
      </c>
      <c r="G304" s="25">
        <v>200</v>
      </c>
      <c r="H304" s="35">
        <v>160</v>
      </c>
      <c r="I304" s="28" t="s">
        <v>17</v>
      </c>
    </row>
    <row r="305" s="3" customFormat="1" ht="30.95" customHeight="1" spans="1:9">
      <c r="A305" s="28" t="s">
        <v>13</v>
      </c>
      <c r="B305" s="24">
        <v>4</v>
      </c>
      <c r="C305" s="25" t="s">
        <v>237</v>
      </c>
      <c r="D305" s="26" t="s">
        <v>337</v>
      </c>
      <c r="E305" s="26" t="s">
        <v>341</v>
      </c>
      <c r="F305" s="25">
        <v>50</v>
      </c>
      <c r="G305" s="25">
        <v>200</v>
      </c>
      <c r="H305" s="35">
        <v>160</v>
      </c>
      <c r="I305" s="28" t="s">
        <v>17</v>
      </c>
    </row>
    <row r="306" s="3" customFormat="1" ht="30.95" customHeight="1" spans="1:9">
      <c r="A306" s="28" t="s">
        <v>13</v>
      </c>
      <c r="B306" s="24">
        <v>4</v>
      </c>
      <c r="C306" s="25" t="s">
        <v>237</v>
      </c>
      <c r="D306" s="26" t="s">
        <v>337</v>
      </c>
      <c r="E306" s="26" t="s">
        <v>342</v>
      </c>
      <c r="F306" s="25">
        <v>50</v>
      </c>
      <c r="G306" s="25">
        <v>200</v>
      </c>
      <c r="H306" s="35">
        <v>160</v>
      </c>
      <c r="I306" s="28" t="s">
        <v>17</v>
      </c>
    </row>
    <row r="307" s="3" customFormat="1" ht="30.95" customHeight="1" spans="1:9">
      <c r="A307" s="28" t="s">
        <v>13</v>
      </c>
      <c r="B307" s="24">
        <v>3</v>
      </c>
      <c r="C307" s="25" t="s">
        <v>237</v>
      </c>
      <c r="D307" s="26" t="s">
        <v>337</v>
      </c>
      <c r="E307" s="26" t="s">
        <v>343</v>
      </c>
      <c r="F307" s="25">
        <v>50</v>
      </c>
      <c r="G307" s="25">
        <v>150</v>
      </c>
      <c r="H307" s="35">
        <v>120</v>
      </c>
      <c r="I307" s="28" t="s">
        <v>17</v>
      </c>
    </row>
    <row r="308" s="3" customFormat="1" ht="30.95" customHeight="1" spans="1:9">
      <c r="A308" s="28" t="s">
        <v>13</v>
      </c>
      <c r="B308" s="24">
        <v>5</v>
      </c>
      <c r="C308" s="25" t="s">
        <v>237</v>
      </c>
      <c r="D308" s="26" t="s">
        <v>337</v>
      </c>
      <c r="E308" s="26" t="s">
        <v>344</v>
      </c>
      <c r="F308" s="25">
        <v>50</v>
      </c>
      <c r="G308" s="25">
        <v>250</v>
      </c>
      <c r="H308" s="35">
        <v>200</v>
      </c>
      <c r="I308" s="28" t="s">
        <v>17</v>
      </c>
    </row>
    <row r="309" s="3" customFormat="1" ht="30.95" customHeight="1" spans="1:9">
      <c r="A309" s="28" t="s">
        <v>13</v>
      </c>
      <c r="B309" s="24">
        <v>3</v>
      </c>
      <c r="C309" s="25" t="s">
        <v>237</v>
      </c>
      <c r="D309" s="26" t="s">
        <v>337</v>
      </c>
      <c r="E309" s="26" t="s">
        <v>345</v>
      </c>
      <c r="F309" s="25">
        <v>50</v>
      </c>
      <c r="G309" s="25">
        <v>150</v>
      </c>
      <c r="H309" s="35">
        <v>120</v>
      </c>
      <c r="I309" s="28" t="s">
        <v>17</v>
      </c>
    </row>
    <row r="310" s="3" customFormat="1" ht="30.95" customHeight="1" spans="1:9">
      <c r="A310" s="28" t="s">
        <v>13</v>
      </c>
      <c r="B310" s="24">
        <v>3</v>
      </c>
      <c r="C310" s="25" t="s">
        <v>237</v>
      </c>
      <c r="D310" s="26" t="s">
        <v>337</v>
      </c>
      <c r="E310" s="26" t="s">
        <v>346</v>
      </c>
      <c r="F310" s="25">
        <v>50</v>
      </c>
      <c r="G310" s="25">
        <v>150</v>
      </c>
      <c r="H310" s="35">
        <v>120</v>
      </c>
      <c r="I310" s="28" t="s">
        <v>17</v>
      </c>
    </row>
    <row r="311" s="3" customFormat="1" ht="30.95" customHeight="1" spans="1:9">
      <c r="A311" s="28" t="s">
        <v>13</v>
      </c>
      <c r="B311" s="24">
        <v>4</v>
      </c>
      <c r="C311" s="25" t="s">
        <v>237</v>
      </c>
      <c r="D311" s="26" t="s">
        <v>337</v>
      </c>
      <c r="E311" s="26" t="s">
        <v>347</v>
      </c>
      <c r="F311" s="25">
        <v>50</v>
      </c>
      <c r="G311" s="25">
        <v>200</v>
      </c>
      <c r="H311" s="35">
        <v>160</v>
      </c>
      <c r="I311" s="28" t="s">
        <v>17</v>
      </c>
    </row>
    <row r="312" s="3" customFormat="1" ht="30.95" customHeight="1" spans="1:9">
      <c r="A312" s="28" t="s">
        <v>13</v>
      </c>
      <c r="B312" s="24">
        <v>4</v>
      </c>
      <c r="C312" s="25" t="s">
        <v>237</v>
      </c>
      <c r="D312" s="26" t="s">
        <v>337</v>
      </c>
      <c r="E312" s="26" t="s">
        <v>348</v>
      </c>
      <c r="F312" s="25">
        <v>50</v>
      </c>
      <c r="G312" s="25">
        <v>200</v>
      </c>
      <c r="H312" s="35">
        <v>160</v>
      </c>
      <c r="I312" s="28" t="s">
        <v>17</v>
      </c>
    </row>
    <row r="313" s="3" customFormat="1" ht="30.95" customHeight="1" spans="1:9">
      <c r="A313" s="28" t="s">
        <v>13</v>
      </c>
      <c r="B313" s="24">
        <v>4</v>
      </c>
      <c r="C313" s="25" t="s">
        <v>237</v>
      </c>
      <c r="D313" s="26" t="s">
        <v>337</v>
      </c>
      <c r="E313" s="26" t="s">
        <v>349</v>
      </c>
      <c r="F313" s="25">
        <v>50</v>
      </c>
      <c r="G313" s="25">
        <v>200</v>
      </c>
      <c r="H313" s="35">
        <v>160</v>
      </c>
      <c r="I313" s="28" t="s">
        <v>17</v>
      </c>
    </row>
    <row r="314" s="3" customFormat="1" ht="30.95" customHeight="1" spans="1:9">
      <c r="A314" s="28" t="s">
        <v>13</v>
      </c>
      <c r="B314" s="24">
        <v>3</v>
      </c>
      <c r="C314" s="25" t="s">
        <v>237</v>
      </c>
      <c r="D314" s="26" t="s">
        <v>337</v>
      </c>
      <c r="E314" s="26" t="s">
        <v>350</v>
      </c>
      <c r="F314" s="25">
        <v>50</v>
      </c>
      <c r="G314" s="25">
        <v>150</v>
      </c>
      <c r="H314" s="35">
        <v>120</v>
      </c>
      <c r="I314" s="28" t="s">
        <v>17</v>
      </c>
    </row>
    <row r="315" s="3" customFormat="1" ht="30.95" customHeight="1" spans="1:9">
      <c r="A315" s="28" t="s">
        <v>13</v>
      </c>
      <c r="B315" s="24">
        <v>2</v>
      </c>
      <c r="C315" s="25" t="s">
        <v>237</v>
      </c>
      <c r="D315" s="26" t="s">
        <v>337</v>
      </c>
      <c r="E315" s="26" t="s">
        <v>320</v>
      </c>
      <c r="F315" s="25">
        <v>50</v>
      </c>
      <c r="G315" s="25">
        <v>100</v>
      </c>
      <c r="H315" s="35">
        <v>80</v>
      </c>
      <c r="I315" s="28" t="s">
        <v>17</v>
      </c>
    </row>
    <row r="316" s="3" customFormat="1" ht="30.95" customHeight="1" spans="1:9">
      <c r="A316" s="28" t="s">
        <v>13</v>
      </c>
      <c r="B316" s="24">
        <v>7</v>
      </c>
      <c r="C316" s="25" t="s">
        <v>237</v>
      </c>
      <c r="D316" s="26" t="s">
        <v>337</v>
      </c>
      <c r="E316" s="26" t="s">
        <v>351</v>
      </c>
      <c r="F316" s="25">
        <v>50</v>
      </c>
      <c r="G316" s="25">
        <v>350</v>
      </c>
      <c r="H316" s="35">
        <v>280</v>
      </c>
      <c r="I316" s="28" t="s">
        <v>17</v>
      </c>
    </row>
    <row r="317" s="3" customFormat="1" ht="30.95" customHeight="1" spans="1:9">
      <c r="A317" s="28" t="s">
        <v>13</v>
      </c>
      <c r="B317" s="24">
        <v>2</v>
      </c>
      <c r="C317" s="25" t="s">
        <v>237</v>
      </c>
      <c r="D317" s="26" t="s">
        <v>337</v>
      </c>
      <c r="E317" s="26" t="s">
        <v>352</v>
      </c>
      <c r="F317" s="25">
        <v>50</v>
      </c>
      <c r="G317" s="25">
        <v>100</v>
      </c>
      <c r="H317" s="35">
        <v>80</v>
      </c>
      <c r="I317" s="28" t="s">
        <v>17</v>
      </c>
    </row>
    <row r="318" s="3" customFormat="1" ht="30.95" customHeight="1" spans="1:9">
      <c r="A318" s="28" t="s">
        <v>13</v>
      </c>
      <c r="B318" s="24">
        <v>2</v>
      </c>
      <c r="C318" s="25" t="s">
        <v>237</v>
      </c>
      <c r="D318" s="26" t="s">
        <v>337</v>
      </c>
      <c r="E318" s="26" t="s">
        <v>353</v>
      </c>
      <c r="F318" s="25">
        <v>50</v>
      </c>
      <c r="G318" s="25">
        <v>100</v>
      </c>
      <c r="H318" s="35">
        <v>80</v>
      </c>
      <c r="I318" s="28" t="s">
        <v>17</v>
      </c>
    </row>
    <row r="319" s="3" customFormat="1" ht="30.95" customHeight="1" spans="1:9">
      <c r="A319" s="28" t="s">
        <v>13</v>
      </c>
      <c r="B319" s="24">
        <v>2</v>
      </c>
      <c r="C319" s="25" t="s">
        <v>237</v>
      </c>
      <c r="D319" s="26" t="s">
        <v>337</v>
      </c>
      <c r="E319" s="26" t="s">
        <v>354</v>
      </c>
      <c r="F319" s="25">
        <v>50</v>
      </c>
      <c r="G319" s="25">
        <v>100</v>
      </c>
      <c r="H319" s="35">
        <v>80</v>
      </c>
      <c r="I319" s="28" t="s">
        <v>17</v>
      </c>
    </row>
    <row r="320" s="3" customFormat="1" ht="30.95" customHeight="1" spans="1:9">
      <c r="A320" s="28" t="s">
        <v>13</v>
      </c>
      <c r="B320" s="24">
        <v>2</v>
      </c>
      <c r="C320" s="25" t="s">
        <v>237</v>
      </c>
      <c r="D320" s="26" t="s">
        <v>337</v>
      </c>
      <c r="E320" s="26" t="s">
        <v>355</v>
      </c>
      <c r="F320" s="25">
        <v>50</v>
      </c>
      <c r="G320" s="25">
        <v>100</v>
      </c>
      <c r="H320" s="35">
        <v>80</v>
      </c>
      <c r="I320" s="28" t="s">
        <v>17</v>
      </c>
    </row>
    <row r="321" s="3" customFormat="1" ht="30.95" customHeight="1" spans="1:9">
      <c r="A321" s="28" t="s">
        <v>13</v>
      </c>
      <c r="B321" s="24">
        <v>2</v>
      </c>
      <c r="C321" s="25" t="s">
        <v>237</v>
      </c>
      <c r="D321" s="26" t="s">
        <v>337</v>
      </c>
      <c r="E321" s="26" t="s">
        <v>356</v>
      </c>
      <c r="F321" s="25">
        <v>50</v>
      </c>
      <c r="G321" s="25">
        <v>100</v>
      </c>
      <c r="H321" s="35">
        <v>80</v>
      </c>
      <c r="I321" s="28" t="s">
        <v>17</v>
      </c>
    </row>
    <row r="322" s="3" customFormat="1" ht="30.95" customHeight="1" spans="1:9">
      <c r="A322" s="28" t="s">
        <v>13</v>
      </c>
      <c r="B322" s="24">
        <v>3</v>
      </c>
      <c r="C322" s="25" t="s">
        <v>237</v>
      </c>
      <c r="D322" s="26" t="s">
        <v>337</v>
      </c>
      <c r="E322" s="26" t="s">
        <v>357</v>
      </c>
      <c r="F322" s="25">
        <v>50</v>
      </c>
      <c r="G322" s="25">
        <v>150</v>
      </c>
      <c r="H322" s="35">
        <v>120</v>
      </c>
      <c r="I322" s="28" t="s">
        <v>17</v>
      </c>
    </row>
    <row r="323" s="3" customFormat="1" ht="30.95" customHeight="1" spans="1:9">
      <c r="A323" s="28" t="s">
        <v>13</v>
      </c>
      <c r="B323" s="24">
        <v>9</v>
      </c>
      <c r="C323" s="25" t="s">
        <v>237</v>
      </c>
      <c r="D323" s="26" t="s">
        <v>337</v>
      </c>
      <c r="E323" s="26" t="s">
        <v>358</v>
      </c>
      <c r="F323" s="25">
        <v>50</v>
      </c>
      <c r="G323" s="25">
        <v>450</v>
      </c>
      <c r="H323" s="35">
        <v>360</v>
      </c>
      <c r="I323" s="28" t="s">
        <v>17</v>
      </c>
    </row>
    <row r="324" s="3" customFormat="1" ht="30.95" customHeight="1" spans="1:9">
      <c r="A324" s="28" t="s">
        <v>13</v>
      </c>
      <c r="B324" s="24">
        <v>9</v>
      </c>
      <c r="C324" s="25" t="s">
        <v>237</v>
      </c>
      <c r="D324" s="26" t="s">
        <v>337</v>
      </c>
      <c r="E324" s="26" t="s">
        <v>359</v>
      </c>
      <c r="F324" s="25">
        <v>50</v>
      </c>
      <c r="G324" s="25">
        <v>450</v>
      </c>
      <c r="H324" s="35">
        <v>360</v>
      </c>
      <c r="I324" s="28" t="s">
        <v>17</v>
      </c>
    </row>
    <row r="325" s="3" customFormat="1" ht="30.95" customHeight="1" spans="1:9">
      <c r="A325" s="28" t="s">
        <v>13</v>
      </c>
      <c r="B325" s="24">
        <v>2</v>
      </c>
      <c r="C325" s="25" t="s">
        <v>237</v>
      </c>
      <c r="D325" s="26" t="s">
        <v>337</v>
      </c>
      <c r="E325" s="26" t="s">
        <v>360</v>
      </c>
      <c r="F325" s="25">
        <v>50</v>
      </c>
      <c r="G325" s="25">
        <f>F325*B325</f>
        <v>100</v>
      </c>
      <c r="H325" s="35">
        <f>G325*80%</f>
        <v>80</v>
      </c>
      <c r="I325" s="28" t="s">
        <v>17</v>
      </c>
    </row>
    <row r="326" s="5" customFormat="1" ht="30" customHeight="1" spans="1:9">
      <c r="A326" s="37" t="s">
        <v>361</v>
      </c>
      <c r="B326" s="38"/>
      <c r="C326" s="38"/>
      <c r="D326" s="38"/>
      <c r="E326" s="38"/>
      <c r="F326" s="39"/>
      <c r="G326" s="40">
        <f>SUM(G7:G325)</f>
        <v>175000</v>
      </c>
      <c r="H326" s="40">
        <f>SUM(H7:H325)</f>
        <v>140000</v>
      </c>
      <c r="I326" s="28" t="s">
        <v>17</v>
      </c>
    </row>
  </sheetData>
  <mergeCells count="11">
    <mergeCell ref="A2:I2"/>
    <mergeCell ref="H3:I3"/>
    <mergeCell ref="C5:D5"/>
    <mergeCell ref="A326:F326"/>
    <mergeCell ref="A5:A6"/>
    <mergeCell ref="B5:B6"/>
    <mergeCell ref="E5:E6"/>
    <mergeCell ref="F5:F6"/>
    <mergeCell ref="G5:G6"/>
    <mergeCell ref="H5:H6"/>
    <mergeCell ref="I5:I6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A14" workbookViewId="0">
      <selection activeCell="H19" sqref="H19"/>
    </sheetView>
  </sheetViews>
  <sheetFormatPr defaultColWidth="8.8" defaultRowHeight="15.6"/>
  <cols>
    <col min="1" max="1" width="18.7" style="6" customWidth="1"/>
    <col min="2" max="2" width="6.6" style="6" customWidth="1"/>
    <col min="3" max="3" width="11.8" style="6" customWidth="1"/>
    <col min="4" max="4" width="9.4" style="7" customWidth="1"/>
    <col min="5" max="5" width="18.5" style="43" customWidth="1"/>
    <col min="6" max="6" width="10.8" style="6" customWidth="1"/>
    <col min="7" max="7" width="11.6" style="6" customWidth="1"/>
    <col min="8" max="8" width="13.4" style="6" customWidth="1"/>
    <col min="9" max="9" width="20.2" style="6" customWidth="1"/>
  </cols>
  <sheetData>
    <row r="1" spans="1:1">
      <c r="A1" s="9" t="s">
        <v>362</v>
      </c>
    </row>
    <row r="2" ht="27" customHeight="1" spans="1:9">
      <c r="A2" s="10" t="s">
        <v>363</v>
      </c>
      <c r="B2" s="10"/>
      <c r="C2" s="10"/>
      <c r="D2" s="11"/>
      <c r="E2" s="44"/>
      <c r="F2" s="10"/>
      <c r="G2" s="10"/>
      <c r="H2" s="10"/>
      <c r="I2" s="10"/>
    </row>
    <row r="3" customFormat="1" ht="12" customHeight="1" spans="1:9">
      <c r="A3" s="13"/>
      <c r="B3" s="13"/>
      <c r="C3" s="13"/>
      <c r="D3" s="14"/>
      <c r="E3" s="45"/>
      <c r="F3" s="13"/>
      <c r="G3" s="13"/>
      <c r="H3" s="16" t="s">
        <v>2</v>
      </c>
      <c r="I3" s="16"/>
    </row>
    <row r="4" customFormat="1" ht="3" customHeight="1" spans="1:9">
      <c r="A4" s="13"/>
      <c r="B4" s="13"/>
      <c r="C4" s="13"/>
      <c r="D4" s="14"/>
      <c r="E4" s="45"/>
      <c r="F4" s="13"/>
      <c r="G4" s="13"/>
      <c r="H4" s="17"/>
      <c r="I4" s="17"/>
    </row>
    <row r="5" s="1" customFormat="1" ht="21" customHeight="1" spans="1:9">
      <c r="A5" s="18" t="s">
        <v>3</v>
      </c>
      <c r="B5" s="18" t="s">
        <v>4</v>
      </c>
      <c r="C5" s="19" t="s">
        <v>5</v>
      </c>
      <c r="D5" s="20"/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</row>
    <row r="6" s="1" customFormat="1" ht="21" customHeight="1" spans="1:9">
      <c r="A6" s="21"/>
      <c r="B6" s="21"/>
      <c r="C6" s="22" t="s">
        <v>11</v>
      </c>
      <c r="D6" s="22" t="s">
        <v>12</v>
      </c>
      <c r="E6" s="21"/>
      <c r="F6" s="21"/>
      <c r="G6" s="21"/>
      <c r="H6" s="21"/>
      <c r="I6" s="21"/>
    </row>
    <row r="7" s="3" customFormat="1" ht="31" customHeight="1" spans="1:9">
      <c r="A7" s="23" t="s">
        <v>364</v>
      </c>
      <c r="B7" s="24">
        <v>100</v>
      </c>
      <c r="C7" s="25" t="s">
        <v>365</v>
      </c>
      <c r="D7" s="26" t="s">
        <v>15</v>
      </c>
      <c r="E7" s="23" t="s">
        <v>16</v>
      </c>
      <c r="F7" s="25">
        <v>100</v>
      </c>
      <c r="G7" s="25">
        <f t="shared" ref="G7:G11" si="0">F7*B7</f>
        <v>10000</v>
      </c>
      <c r="H7" s="35">
        <f t="shared" ref="H7:H11" si="1">G7*80%</f>
        <v>8000</v>
      </c>
      <c r="I7" s="28" t="s">
        <v>17</v>
      </c>
    </row>
    <row r="8" s="3" customFormat="1" ht="31" customHeight="1" spans="1:9">
      <c r="A8" s="23" t="s">
        <v>364</v>
      </c>
      <c r="B8" s="24">
        <v>100</v>
      </c>
      <c r="C8" s="25" t="s">
        <v>365</v>
      </c>
      <c r="D8" s="26" t="s">
        <v>366</v>
      </c>
      <c r="E8" s="23" t="s">
        <v>367</v>
      </c>
      <c r="F8" s="25">
        <v>100</v>
      </c>
      <c r="G8" s="25">
        <f t="shared" si="0"/>
        <v>10000</v>
      </c>
      <c r="H8" s="35">
        <f t="shared" si="1"/>
        <v>8000</v>
      </c>
      <c r="I8" s="28" t="s">
        <v>17</v>
      </c>
    </row>
    <row r="9" s="3" customFormat="1" ht="31" customHeight="1" spans="1:9">
      <c r="A9" s="23" t="s">
        <v>364</v>
      </c>
      <c r="B9" s="24">
        <v>210</v>
      </c>
      <c r="C9" s="25" t="s">
        <v>365</v>
      </c>
      <c r="D9" s="26" t="s">
        <v>368</v>
      </c>
      <c r="E9" s="23" t="s">
        <v>369</v>
      </c>
      <c r="F9" s="25">
        <v>100</v>
      </c>
      <c r="G9" s="25">
        <f t="shared" si="0"/>
        <v>21000</v>
      </c>
      <c r="H9" s="35">
        <f t="shared" si="1"/>
        <v>16800</v>
      </c>
      <c r="I9" s="28" t="s">
        <v>17</v>
      </c>
    </row>
    <row r="10" s="3" customFormat="1" ht="31" customHeight="1" spans="1:9">
      <c r="A10" s="23" t="s">
        <v>364</v>
      </c>
      <c r="B10" s="24">
        <v>90</v>
      </c>
      <c r="C10" s="25" t="s">
        <v>365</v>
      </c>
      <c r="D10" s="26" t="s">
        <v>368</v>
      </c>
      <c r="E10" s="23" t="s">
        <v>370</v>
      </c>
      <c r="F10" s="25">
        <v>100</v>
      </c>
      <c r="G10" s="25">
        <f t="shared" si="0"/>
        <v>9000</v>
      </c>
      <c r="H10" s="35">
        <f t="shared" si="1"/>
        <v>7200</v>
      </c>
      <c r="I10" s="28" t="s">
        <v>17</v>
      </c>
    </row>
    <row r="11" s="3" customFormat="1" ht="31" customHeight="1" spans="1:9">
      <c r="A11" s="23" t="s">
        <v>364</v>
      </c>
      <c r="B11" s="24">
        <v>100</v>
      </c>
      <c r="C11" s="25" t="s">
        <v>365</v>
      </c>
      <c r="D11" s="26" t="s">
        <v>368</v>
      </c>
      <c r="E11" s="23" t="s">
        <v>371</v>
      </c>
      <c r="F11" s="25">
        <v>100</v>
      </c>
      <c r="G11" s="25">
        <f t="shared" si="0"/>
        <v>10000</v>
      </c>
      <c r="H11" s="35">
        <f t="shared" si="1"/>
        <v>8000</v>
      </c>
      <c r="I11" s="28" t="s">
        <v>17</v>
      </c>
    </row>
    <row r="12" s="3" customFormat="1" ht="31" customHeight="1" spans="1:9">
      <c r="A12" s="31" t="s">
        <v>372</v>
      </c>
      <c r="B12" s="32"/>
      <c r="C12" s="32"/>
      <c r="D12" s="32"/>
      <c r="E12" s="32"/>
      <c r="F12" s="33"/>
      <c r="G12" s="34">
        <f>SUM(G7:G11)</f>
        <v>60000</v>
      </c>
      <c r="H12" s="34">
        <f>SUM(H7:H11)</f>
        <v>48000</v>
      </c>
      <c r="I12" s="28" t="s">
        <v>17</v>
      </c>
    </row>
    <row r="13" s="3" customFormat="1" ht="31" customHeight="1" spans="1:9">
      <c r="A13" s="23" t="s">
        <v>373</v>
      </c>
      <c r="B13" s="24">
        <v>400</v>
      </c>
      <c r="C13" s="25" t="s">
        <v>14</v>
      </c>
      <c r="D13" s="26" t="s">
        <v>15</v>
      </c>
      <c r="E13" s="23" t="s">
        <v>16</v>
      </c>
      <c r="F13" s="25">
        <v>35</v>
      </c>
      <c r="G13" s="25">
        <f t="shared" ref="G13:G17" si="2">F13*B13</f>
        <v>14000</v>
      </c>
      <c r="H13" s="35">
        <f t="shared" ref="H13:H17" si="3">G13*80%</f>
        <v>11200</v>
      </c>
      <c r="I13" s="28" t="s">
        <v>17</v>
      </c>
    </row>
    <row r="14" s="3" customFormat="1" ht="31" customHeight="1" spans="1:9">
      <c r="A14" s="23" t="s">
        <v>373</v>
      </c>
      <c r="B14" s="24">
        <v>400</v>
      </c>
      <c r="C14" s="25" t="s">
        <v>14</v>
      </c>
      <c r="D14" s="26" t="s">
        <v>374</v>
      </c>
      <c r="E14" s="23" t="s">
        <v>16</v>
      </c>
      <c r="F14" s="25">
        <v>35</v>
      </c>
      <c r="G14" s="25">
        <f t="shared" si="2"/>
        <v>14000</v>
      </c>
      <c r="H14" s="35">
        <f t="shared" si="3"/>
        <v>11200</v>
      </c>
      <c r="I14" s="28" t="s">
        <v>17</v>
      </c>
    </row>
    <row r="15" s="3" customFormat="1" ht="31" customHeight="1" spans="1:9">
      <c r="A15" s="23" t="s">
        <v>373</v>
      </c>
      <c r="B15" s="24">
        <v>1600</v>
      </c>
      <c r="C15" s="25" t="s">
        <v>14</v>
      </c>
      <c r="D15" s="26" t="s">
        <v>368</v>
      </c>
      <c r="E15" s="23" t="s">
        <v>375</v>
      </c>
      <c r="F15" s="25">
        <v>35</v>
      </c>
      <c r="G15" s="25">
        <f t="shared" si="2"/>
        <v>56000</v>
      </c>
      <c r="H15" s="35">
        <f t="shared" si="3"/>
        <v>44800</v>
      </c>
      <c r="I15" s="28" t="s">
        <v>17</v>
      </c>
    </row>
    <row r="16" s="3" customFormat="1" ht="31" customHeight="1" spans="1:9">
      <c r="A16" s="23" t="s">
        <v>373</v>
      </c>
      <c r="B16" s="24">
        <v>500</v>
      </c>
      <c r="C16" s="25" t="s">
        <v>20</v>
      </c>
      <c r="D16" s="26" t="s">
        <v>21</v>
      </c>
      <c r="E16" s="23" t="s">
        <v>27</v>
      </c>
      <c r="F16" s="25">
        <v>35</v>
      </c>
      <c r="G16" s="25">
        <f t="shared" si="2"/>
        <v>17500</v>
      </c>
      <c r="H16" s="35">
        <f t="shared" si="3"/>
        <v>14000</v>
      </c>
      <c r="I16" s="28" t="s">
        <v>17</v>
      </c>
    </row>
    <row r="17" s="3" customFormat="1" ht="31" customHeight="1" spans="1:9">
      <c r="A17" s="23" t="s">
        <v>373</v>
      </c>
      <c r="B17" s="24">
        <v>500</v>
      </c>
      <c r="C17" s="25" t="s">
        <v>20</v>
      </c>
      <c r="D17" s="26" t="s">
        <v>23</v>
      </c>
      <c r="E17" s="23" t="s">
        <v>27</v>
      </c>
      <c r="F17" s="25">
        <v>35</v>
      </c>
      <c r="G17" s="25">
        <f t="shared" si="2"/>
        <v>17500</v>
      </c>
      <c r="H17" s="35">
        <f t="shared" si="3"/>
        <v>14000</v>
      </c>
      <c r="I17" s="28" t="s">
        <v>17</v>
      </c>
    </row>
    <row r="18" s="3" customFormat="1" ht="31" customHeight="1" spans="1:9">
      <c r="A18" s="31" t="s">
        <v>376</v>
      </c>
      <c r="B18" s="32"/>
      <c r="C18" s="32"/>
      <c r="D18" s="32"/>
      <c r="E18" s="32"/>
      <c r="F18" s="33"/>
      <c r="G18" s="34">
        <f>SUM(G13:G17)</f>
        <v>119000</v>
      </c>
      <c r="H18" s="36">
        <f>SUM(H13:H17)</f>
        <v>95200</v>
      </c>
      <c r="I18" s="28" t="s">
        <v>17</v>
      </c>
    </row>
    <row r="19" s="5" customFormat="1" ht="30" customHeight="1" spans="1:9">
      <c r="A19" s="37" t="s">
        <v>377</v>
      </c>
      <c r="B19" s="38"/>
      <c r="C19" s="38"/>
      <c r="D19" s="38"/>
      <c r="E19" s="38"/>
      <c r="F19" s="39"/>
      <c r="G19" s="40">
        <f>G18+G12</f>
        <v>179000</v>
      </c>
      <c r="H19" s="40">
        <f>H18+H12</f>
        <v>143200</v>
      </c>
      <c r="I19" s="28" t="s">
        <v>17</v>
      </c>
    </row>
  </sheetData>
  <mergeCells count="13">
    <mergeCell ref="A2:I2"/>
    <mergeCell ref="H3:I3"/>
    <mergeCell ref="C5:D5"/>
    <mergeCell ref="A12:F12"/>
    <mergeCell ref="A18:F18"/>
    <mergeCell ref="A19:F19"/>
    <mergeCell ref="A5:A6"/>
    <mergeCell ref="B5:B6"/>
    <mergeCell ref="E5:E6"/>
    <mergeCell ref="F5:F6"/>
    <mergeCell ref="G5:G6"/>
    <mergeCell ref="H5:H6"/>
    <mergeCell ref="I5:I6"/>
  </mergeCells>
  <pageMargins left="0.751388888888889" right="0.751388888888889" top="1" bottom="1" header="0.5" footer="0.5"/>
  <pageSetup paperSize="9" scale="9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4"/>
  <sheetViews>
    <sheetView workbookViewId="0">
      <selection activeCell="I213" sqref="I213"/>
    </sheetView>
  </sheetViews>
  <sheetFormatPr defaultColWidth="8.8" defaultRowHeight="15.6"/>
  <cols>
    <col min="1" max="1" width="18.7" style="6" customWidth="1"/>
    <col min="2" max="2" width="6.6" style="6" customWidth="1"/>
    <col min="3" max="3" width="12.8" style="6" customWidth="1"/>
    <col min="4" max="4" width="9.4" style="7" customWidth="1"/>
    <col min="5" max="5" width="18.5" style="8" customWidth="1"/>
    <col min="6" max="6" width="10.8" style="6" customWidth="1"/>
    <col min="7" max="7" width="11.6" style="6" customWidth="1"/>
    <col min="8" max="8" width="13.4" style="6" customWidth="1"/>
    <col min="9" max="9" width="20.2" style="6" customWidth="1"/>
  </cols>
  <sheetData>
    <row r="1" spans="1:1">
      <c r="A1" s="9" t="s">
        <v>378</v>
      </c>
    </row>
    <row r="2" ht="27" customHeight="1" spans="1:9">
      <c r="A2" s="10" t="s">
        <v>379</v>
      </c>
      <c r="B2" s="10"/>
      <c r="C2" s="10"/>
      <c r="D2" s="11"/>
      <c r="E2" s="12"/>
      <c r="F2" s="10"/>
      <c r="G2" s="10"/>
      <c r="H2" s="10"/>
      <c r="I2" s="10"/>
    </row>
    <row r="3" customFormat="1" ht="12" customHeight="1" spans="1:9">
      <c r="A3" s="13"/>
      <c r="B3" s="13"/>
      <c r="C3" s="13"/>
      <c r="D3" s="14"/>
      <c r="E3" s="15"/>
      <c r="F3" s="13"/>
      <c r="G3" s="13"/>
      <c r="H3" s="16" t="s">
        <v>2</v>
      </c>
      <c r="I3" s="16"/>
    </row>
    <row r="4" customFormat="1" ht="3" customHeight="1" spans="1:9">
      <c r="A4" s="13"/>
      <c r="B4" s="13"/>
      <c r="C4" s="13"/>
      <c r="D4" s="14"/>
      <c r="E4" s="15"/>
      <c r="F4" s="13"/>
      <c r="G4" s="13"/>
      <c r="H4" s="17"/>
      <c r="I4" s="17"/>
    </row>
    <row r="5" s="1" customFormat="1" ht="21" customHeight="1" spans="1:9">
      <c r="A5" s="18" t="s">
        <v>3</v>
      </c>
      <c r="B5" s="18" t="s">
        <v>4</v>
      </c>
      <c r="C5" s="19" t="s">
        <v>5</v>
      </c>
      <c r="D5" s="20"/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</row>
    <row r="6" s="1" customFormat="1" ht="27" customHeight="1" spans="1:9">
      <c r="A6" s="21"/>
      <c r="B6" s="21"/>
      <c r="C6" s="22" t="s">
        <v>11</v>
      </c>
      <c r="D6" s="22" t="s">
        <v>12</v>
      </c>
      <c r="E6" s="21"/>
      <c r="F6" s="21"/>
      <c r="G6" s="21"/>
      <c r="H6" s="21"/>
      <c r="I6" s="21"/>
    </row>
    <row r="7" s="2" customFormat="1" ht="36" customHeight="1" spans="1:9">
      <c r="A7" s="23" t="s">
        <v>380</v>
      </c>
      <c r="B7" s="24">
        <v>300</v>
      </c>
      <c r="C7" s="25" t="s">
        <v>14</v>
      </c>
      <c r="D7" s="26" t="s">
        <v>381</v>
      </c>
      <c r="E7" s="23" t="s">
        <v>25</v>
      </c>
      <c r="F7" s="27">
        <v>197</v>
      </c>
      <c r="G7" s="27">
        <f>B7*F7</f>
        <v>59100</v>
      </c>
      <c r="H7" s="27">
        <f>G7*0.8</f>
        <v>47280</v>
      </c>
      <c r="I7" s="28" t="s">
        <v>17</v>
      </c>
    </row>
    <row r="8" s="3" customFormat="1" ht="31" customHeight="1" spans="1:9">
      <c r="A8" s="23" t="s">
        <v>380</v>
      </c>
      <c r="B8" s="24">
        <v>200</v>
      </c>
      <c r="C8" s="25" t="s">
        <v>20</v>
      </c>
      <c r="D8" s="26" t="s">
        <v>21</v>
      </c>
      <c r="E8" s="23" t="s">
        <v>22</v>
      </c>
      <c r="F8" s="25">
        <v>197</v>
      </c>
      <c r="G8" s="27">
        <f t="shared" ref="G8:G71" si="0">B8*F8</f>
        <v>39400</v>
      </c>
      <c r="H8" s="27">
        <f t="shared" ref="H8:H71" si="1">G8*0.8</f>
        <v>31520</v>
      </c>
      <c r="I8" s="28" t="s">
        <v>17</v>
      </c>
    </row>
    <row r="9" s="3" customFormat="1" ht="31" customHeight="1" spans="1:9">
      <c r="A9" s="23" t="s">
        <v>380</v>
      </c>
      <c r="B9" s="24">
        <v>150</v>
      </c>
      <c r="C9" s="25" t="s">
        <v>20</v>
      </c>
      <c r="D9" s="26" t="s">
        <v>23</v>
      </c>
      <c r="E9" s="23" t="s">
        <v>25</v>
      </c>
      <c r="F9" s="25">
        <v>197</v>
      </c>
      <c r="G9" s="27">
        <f t="shared" si="0"/>
        <v>29550</v>
      </c>
      <c r="H9" s="27">
        <f t="shared" si="1"/>
        <v>23640</v>
      </c>
      <c r="I9" s="28" t="s">
        <v>17</v>
      </c>
    </row>
    <row r="10" s="3" customFormat="1" ht="31" customHeight="1" spans="1:9">
      <c r="A10" s="23" t="s">
        <v>380</v>
      </c>
      <c r="B10" s="26">
        <v>300</v>
      </c>
      <c r="C10" s="25" t="s">
        <v>382</v>
      </c>
      <c r="D10" s="26" t="s">
        <v>383</v>
      </c>
      <c r="E10" s="23" t="s">
        <v>384</v>
      </c>
      <c r="F10" s="25">
        <v>197</v>
      </c>
      <c r="G10" s="27">
        <f t="shared" si="0"/>
        <v>59100</v>
      </c>
      <c r="H10" s="27">
        <f t="shared" si="1"/>
        <v>47280</v>
      </c>
      <c r="I10" s="28" t="s">
        <v>17</v>
      </c>
    </row>
    <row r="11" s="3" customFormat="1" ht="31" customHeight="1" spans="1:9">
      <c r="A11" s="23" t="s">
        <v>380</v>
      </c>
      <c r="B11" s="24">
        <v>4</v>
      </c>
      <c r="C11" s="25" t="s">
        <v>382</v>
      </c>
      <c r="D11" s="26" t="s">
        <v>29</v>
      </c>
      <c r="E11" s="26" t="s">
        <v>30</v>
      </c>
      <c r="F11" s="25">
        <v>197</v>
      </c>
      <c r="G11" s="27">
        <f t="shared" si="0"/>
        <v>788</v>
      </c>
      <c r="H11" s="27">
        <f t="shared" si="1"/>
        <v>630.4</v>
      </c>
      <c r="I11" s="28" t="s">
        <v>17</v>
      </c>
    </row>
    <row r="12" s="3" customFormat="1" ht="31" customHeight="1" spans="1:9">
      <c r="A12" s="23" t="s">
        <v>380</v>
      </c>
      <c r="B12" s="24">
        <v>2</v>
      </c>
      <c r="C12" s="25" t="s">
        <v>382</v>
      </c>
      <c r="D12" s="26" t="s">
        <v>29</v>
      </c>
      <c r="E12" s="26" t="s">
        <v>31</v>
      </c>
      <c r="F12" s="25">
        <v>197</v>
      </c>
      <c r="G12" s="27">
        <f t="shared" si="0"/>
        <v>394</v>
      </c>
      <c r="H12" s="27">
        <f t="shared" si="1"/>
        <v>315.2</v>
      </c>
      <c r="I12" s="28" t="s">
        <v>17</v>
      </c>
    </row>
    <row r="13" s="3" customFormat="1" ht="31" customHeight="1" spans="1:9">
      <c r="A13" s="23" t="s">
        <v>380</v>
      </c>
      <c r="B13" s="24">
        <v>0.7</v>
      </c>
      <c r="C13" s="25" t="s">
        <v>382</v>
      </c>
      <c r="D13" s="26" t="s">
        <v>29</v>
      </c>
      <c r="E13" s="26" t="s">
        <v>32</v>
      </c>
      <c r="F13" s="25">
        <v>197</v>
      </c>
      <c r="G13" s="27">
        <f t="shared" si="0"/>
        <v>137.9</v>
      </c>
      <c r="H13" s="27">
        <f t="shared" si="1"/>
        <v>110.32</v>
      </c>
      <c r="I13" s="28" t="s">
        <v>17</v>
      </c>
    </row>
    <row r="14" s="3" customFormat="1" ht="31" customHeight="1" spans="1:9">
      <c r="A14" s="23" t="s">
        <v>380</v>
      </c>
      <c r="B14" s="24">
        <v>2</v>
      </c>
      <c r="C14" s="25" t="s">
        <v>382</v>
      </c>
      <c r="D14" s="26" t="s">
        <v>29</v>
      </c>
      <c r="E14" s="26" t="s">
        <v>33</v>
      </c>
      <c r="F14" s="25">
        <v>197</v>
      </c>
      <c r="G14" s="27">
        <f t="shared" si="0"/>
        <v>394</v>
      </c>
      <c r="H14" s="27">
        <f t="shared" si="1"/>
        <v>315.2</v>
      </c>
      <c r="I14" s="28" t="s">
        <v>17</v>
      </c>
    </row>
    <row r="15" s="3" customFormat="1" ht="31" customHeight="1" spans="1:9">
      <c r="A15" s="23" t="s">
        <v>380</v>
      </c>
      <c r="B15" s="24">
        <v>1</v>
      </c>
      <c r="C15" s="25" t="s">
        <v>382</v>
      </c>
      <c r="D15" s="26" t="s">
        <v>29</v>
      </c>
      <c r="E15" s="26" t="s">
        <v>34</v>
      </c>
      <c r="F15" s="25">
        <v>197</v>
      </c>
      <c r="G15" s="27">
        <f t="shared" si="0"/>
        <v>197</v>
      </c>
      <c r="H15" s="27">
        <f t="shared" si="1"/>
        <v>157.6</v>
      </c>
      <c r="I15" s="28" t="s">
        <v>17</v>
      </c>
    </row>
    <row r="16" s="3" customFormat="1" ht="31" customHeight="1" spans="1:9">
      <c r="A16" s="23" t="s">
        <v>380</v>
      </c>
      <c r="B16" s="24">
        <v>2</v>
      </c>
      <c r="C16" s="25" t="s">
        <v>382</v>
      </c>
      <c r="D16" s="26" t="s">
        <v>29</v>
      </c>
      <c r="E16" s="26" t="s">
        <v>35</v>
      </c>
      <c r="F16" s="25">
        <v>197</v>
      </c>
      <c r="G16" s="27">
        <f t="shared" si="0"/>
        <v>394</v>
      </c>
      <c r="H16" s="27">
        <f t="shared" si="1"/>
        <v>315.2</v>
      </c>
      <c r="I16" s="28" t="s">
        <v>17</v>
      </c>
    </row>
    <row r="17" s="3" customFormat="1" ht="31" customHeight="1" spans="1:9">
      <c r="A17" s="23" t="s">
        <v>380</v>
      </c>
      <c r="B17" s="24">
        <v>1</v>
      </c>
      <c r="C17" s="25" t="s">
        <v>382</v>
      </c>
      <c r="D17" s="26" t="s">
        <v>29</v>
      </c>
      <c r="E17" s="26" t="s">
        <v>36</v>
      </c>
      <c r="F17" s="25">
        <v>197</v>
      </c>
      <c r="G17" s="27">
        <f t="shared" si="0"/>
        <v>197</v>
      </c>
      <c r="H17" s="27">
        <f t="shared" si="1"/>
        <v>157.6</v>
      </c>
      <c r="I17" s="28" t="s">
        <v>17</v>
      </c>
    </row>
    <row r="18" s="3" customFormat="1" ht="31" customHeight="1" spans="1:9">
      <c r="A18" s="23" t="s">
        <v>380</v>
      </c>
      <c r="B18" s="24">
        <v>4</v>
      </c>
      <c r="C18" s="25" t="s">
        <v>382</v>
      </c>
      <c r="D18" s="26" t="s">
        <v>29</v>
      </c>
      <c r="E18" s="26" t="s">
        <v>37</v>
      </c>
      <c r="F18" s="25">
        <v>197</v>
      </c>
      <c r="G18" s="27">
        <f t="shared" si="0"/>
        <v>788</v>
      </c>
      <c r="H18" s="27">
        <f t="shared" si="1"/>
        <v>630.4</v>
      </c>
      <c r="I18" s="28" t="s">
        <v>17</v>
      </c>
    </row>
    <row r="19" s="3" customFormat="1" ht="31" customHeight="1" spans="1:9">
      <c r="A19" s="23" t="s">
        <v>380</v>
      </c>
      <c r="B19" s="24">
        <v>3</v>
      </c>
      <c r="C19" s="25" t="s">
        <v>382</v>
      </c>
      <c r="D19" s="26" t="s">
        <v>29</v>
      </c>
      <c r="E19" s="26" t="s">
        <v>38</v>
      </c>
      <c r="F19" s="25">
        <v>197</v>
      </c>
      <c r="G19" s="27">
        <f t="shared" si="0"/>
        <v>591</v>
      </c>
      <c r="H19" s="27">
        <f t="shared" si="1"/>
        <v>472.8</v>
      </c>
      <c r="I19" s="28" t="s">
        <v>17</v>
      </c>
    </row>
    <row r="20" s="3" customFormat="1" ht="31" customHeight="1" spans="1:9">
      <c r="A20" s="23" t="s">
        <v>380</v>
      </c>
      <c r="B20" s="24">
        <v>2</v>
      </c>
      <c r="C20" s="25" t="s">
        <v>382</v>
      </c>
      <c r="D20" s="26" t="s">
        <v>29</v>
      </c>
      <c r="E20" s="26" t="s">
        <v>39</v>
      </c>
      <c r="F20" s="25">
        <v>197</v>
      </c>
      <c r="G20" s="27">
        <f t="shared" si="0"/>
        <v>394</v>
      </c>
      <c r="H20" s="27">
        <f t="shared" si="1"/>
        <v>315.2</v>
      </c>
      <c r="I20" s="28" t="s">
        <v>17</v>
      </c>
    </row>
    <row r="21" s="3" customFormat="1" ht="31" customHeight="1" spans="1:9">
      <c r="A21" s="23" t="s">
        <v>380</v>
      </c>
      <c r="B21" s="24">
        <v>2</v>
      </c>
      <c r="C21" s="25" t="s">
        <v>382</v>
      </c>
      <c r="D21" s="26" t="s">
        <v>29</v>
      </c>
      <c r="E21" s="26" t="s">
        <v>40</v>
      </c>
      <c r="F21" s="25">
        <v>197</v>
      </c>
      <c r="G21" s="27">
        <f t="shared" si="0"/>
        <v>394</v>
      </c>
      <c r="H21" s="27">
        <f t="shared" si="1"/>
        <v>315.2</v>
      </c>
      <c r="I21" s="28" t="s">
        <v>17</v>
      </c>
    </row>
    <row r="22" s="3" customFormat="1" ht="31" customHeight="1" spans="1:9">
      <c r="A22" s="23" t="s">
        <v>380</v>
      </c>
      <c r="B22" s="24">
        <v>2</v>
      </c>
      <c r="C22" s="25" t="s">
        <v>382</v>
      </c>
      <c r="D22" s="26" t="s">
        <v>29</v>
      </c>
      <c r="E22" s="26" t="s">
        <v>41</v>
      </c>
      <c r="F22" s="25">
        <v>197</v>
      </c>
      <c r="G22" s="27">
        <f t="shared" si="0"/>
        <v>394</v>
      </c>
      <c r="H22" s="27">
        <f t="shared" si="1"/>
        <v>315.2</v>
      </c>
      <c r="I22" s="28" t="s">
        <v>17</v>
      </c>
    </row>
    <row r="23" s="3" customFormat="1" ht="31" customHeight="1" spans="1:9">
      <c r="A23" s="23" t="s">
        <v>380</v>
      </c>
      <c r="B23" s="24">
        <v>1</v>
      </c>
      <c r="C23" s="25" t="s">
        <v>382</v>
      </c>
      <c r="D23" s="26" t="s">
        <v>29</v>
      </c>
      <c r="E23" s="26" t="s">
        <v>385</v>
      </c>
      <c r="F23" s="25">
        <v>197</v>
      </c>
      <c r="G23" s="27">
        <f t="shared" si="0"/>
        <v>197</v>
      </c>
      <c r="H23" s="27">
        <f t="shared" si="1"/>
        <v>157.6</v>
      </c>
      <c r="I23" s="28" t="s">
        <v>17</v>
      </c>
    </row>
    <row r="24" s="3" customFormat="1" ht="31" customHeight="1" spans="1:9">
      <c r="A24" s="23" t="s">
        <v>380</v>
      </c>
      <c r="B24" s="24">
        <v>1</v>
      </c>
      <c r="C24" s="25" t="s">
        <v>382</v>
      </c>
      <c r="D24" s="26" t="s">
        <v>29</v>
      </c>
      <c r="E24" s="26" t="s">
        <v>386</v>
      </c>
      <c r="F24" s="25">
        <v>197</v>
      </c>
      <c r="G24" s="27">
        <f t="shared" si="0"/>
        <v>197</v>
      </c>
      <c r="H24" s="27">
        <f t="shared" si="1"/>
        <v>157.6</v>
      </c>
      <c r="I24" s="28" t="s">
        <v>17</v>
      </c>
    </row>
    <row r="25" s="3" customFormat="1" ht="31" customHeight="1" spans="1:9">
      <c r="A25" s="23" t="s">
        <v>380</v>
      </c>
      <c r="B25" s="24">
        <v>1</v>
      </c>
      <c r="C25" s="25" t="s">
        <v>382</v>
      </c>
      <c r="D25" s="26" t="s">
        <v>29</v>
      </c>
      <c r="E25" s="26" t="s">
        <v>387</v>
      </c>
      <c r="F25" s="25">
        <v>197</v>
      </c>
      <c r="G25" s="27">
        <f t="shared" si="0"/>
        <v>197</v>
      </c>
      <c r="H25" s="27">
        <f t="shared" si="1"/>
        <v>157.6</v>
      </c>
      <c r="I25" s="28" t="s">
        <v>17</v>
      </c>
    </row>
    <row r="26" s="3" customFormat="1" ht="31" customHeight="1" spans="1:9">
      <c r="A26" s="23" t="s">
        <v>380</v>
      </c>
      <c r="B26" s="24">
        <v>2</v>
      </c>
      <c r="C26" s="25" t="s">
        <v>382</v>
      </c>
      <c r="D26" s="26" t="s">
        <v>29</v>
      </c>
      <c r="E26" s="26" t="s">
        <v>326</v>
      </c>
      <c r="F26" s="25">
        <v>197</v>
      </c>
      <c r="G26" s="27">
        <f t="shared" si="0"/>
        <v>394</v>
      </c>
      <c r="H26" s="27">
        <f t="shared" si="1"/>
        <v>315.2</v>
      </c>
      <c r="I26" s="28" t="s">
        <v>17</v>
      </c>
    </row>
    <row r="27" s="3" customFormat="1" ht="31" customHeight="1" spans="1:9">
      <c r="A27" s="23" t="s">
        <v>380</v>
      </c>
      <c r="B27" s="24">
        <v>1</v>
      </c>
      <c r="C27" s="25" t="s">
        <v>382</v>
      </c>
      <c r="D27" s="26" t="s">
        <v>29</v>
      </c>
      <c r="E27" s="26" t="s">
        <v>388</v>
      </c>
      <c r="F27" s="25">
        <v>197</v>
      </c>
      <c r="G27" s="27">
        <f t="shared" si="0"/>
        <v>197</v>
      </c>
      <c r="H27" s="27">
        <f t="shared" si="1"/>
        <v>157.6</v>
      </c>
      <c r="I27" s="28" t="s">
        <v>17</v>
      </c>
    </row>
    <row r="28" s="3" customFormat="1" ht="31" customHeight="1" spans="1:9">
      <c r="A28" s="23" t="s">
        <v>380</v>
      </c>
      <c r="B28" s="24">
        <v>2</v>
      </c>
      <c r="C28" s="25" t="s">
        <v>382</v>
      </c>
      <c r="D28" s="26" t="s">
        <v>29</v>
      </c>
      <c r="E28" s="26" t="s">
        <v>42</v>
      </c>
      <c r="F28" s="25">
        <v>197</v>
      </c>
      <c r="G28" s="27">
        <f t="shared" si="0"/>
        <v>394</v>
      </c>
      <c r="H28" s="27">
        <f t="shared" si="1"/>
        <v>315.2</v>
      </c>
      <c r="I28" s="28" t="s">
        <v>17</v>
      </c>
    </row>
    <row r="29" s="3" customFormat="1" ht="31" customHeight="1" spans="1:9">
      <c r="A29" s="23" t="s">
        <v>380</v>
      </c>
      <c r="B29" s="24">
        <v>1</v>
      </c>
      <c r="C29" s="25" t="s">
        <v>382</v>
      </c>
      <c r="D29" s="26" t="s">
        <v>29</v>
      </c>
      <c r="E29" s="26" t="s">
        <v>389</v>
      </c>
      <c r="F29" s="25">
        <v>197</v>
      </c>
      <c r="G29" s="27">
        <f t="shared" si="0"/>
        <v>197</v>
      </c>
      <c r="H29" s="27">
        <f t="shared" si="1"/>
        <v>157.6</v>
      </c>
      <c r="I29" s="28" t="s">
        <v>17</v>
      </c>
    </row>
    <row r="30" s="3" customFormat="1" ht="31" customHeight="1" spans="1:9">
      <c r="A30" s="23" t="s">
        <v>380</v>
      </c>
      <c r="B30" s="24">
        <v>1</v>
      </c>
      <c r="C30" s="25" t="s">
        <v>382</v>
      </c>
      <c r="D30" s="26" t="s">
        <v>43</v>
      </c>
      <c r="E30" s="26" t="s">
        <v>390</v>
      </c>
      <c r="F30" s="25">
        <v>197</v>
      </c>
      <c r="G30" s="27">
        <f t="shared" si="0"/>
        <v>197</v>
      </c>
      <c r="H30" s="27">
        <f t="shared" si="1"/>
        <v>157.6</v>
      </c>
      <c r="I30" s="28" t="s">
        <v>17</v>
      </c>
    </row>
    <row r="31" s="3" customFormat="1" ht="31" customHeight="1" spans="1:9">
      <c r="A31" s="23" t="s">
        <v>380</v>
      </c>
      <c r="B31" s="24">
        <v>0.8</v>
      </c>
      <c r="C31" s="25" t="s">
        <v>382</v>
      </c>
      <c r="D31" s="26" t="s">
        <v>43</v>
      </c>
      <c r="E31" s="26" t="s">
        <v>391</v>
      </c>
      <c r="F31" s="25">
        <v>197</v>
      </c>
      <c r="G31" s="27">
        <f t="shared" si="0"/>
        <v>157.6</v>
      </c>
      <c r="H31" s="27">
        <f t="shared" si="1"/>
        <v>126.08</v>
      </c>
      <c r="I31" s="28" t="s">
        <v>17</v>
      </c>
    </row>
    <row r="32" s="3" customFormat="1" ht="31" customHeight="1" spans="1:9">
      <c r="A32" s="23" t="s">
        <v>380</v>
      </c>
      <c r="B32" s="24">
        <v>5</v>
      </c>
      <c r="C32" s="25" t="s">
        <v>382</v>
      </c>
      <c r="D32" s="26" t="s">
        <v>43</v>
      </c>
      <c r="E32" s="26" t="s">
        <v>392</v>
      </c>
      <c r="F32" s="25">
        <v>197</v>
      </c>
      <c r="G32" s="27">
        <f t="shared" si="0"/>
        <v>985</v>
      </c>
      <c r="H32" s="27">
        <f t="shared" si="1"/>
        <v>788</v>
      </c>
      <c r="I32" s="28" t="s">
        <v>17</v>
      </c>
    </row>
    <row r="33" s="3" customFormat="1" ht="31" customHeight="1" spans="1:9">
      <c r="A33" s="23" t="s">
        <v>380</v>
      </c>
      <c r="B33" s="24">
        <v>2</v>
      </c>
      <c r="C33" s="25" t="s">
        <v>382</v>
      </c>
      <c r="D33" s="26" t="s">
        <v>43</v>
      </c>
      <c r="E33" s="26" t="s">
        <v>44</v>
      </c>
      <c r="F33" s="25">
        <v>197</v>
      </c>
      <c r="G33" s="27">
        <f t="shared" si="0"/>
        <v>394</v>
      </c>
      <c r="H33" s="27">
        <f t="shared" si="1"/>
        <v>315.2</v>
      </c>
      <c r="I33" s="28" t="s">
        <v>17</v>
      </c>
    </row>
    <row r="34" s="3" customFormat="1" ht="31" customHeight="1" spans="1:9">
      <c r="A34" s="23" t="s">
        <v>380</v>
      </c>
      <c r="B34" s="24">
        <v>2.9</v>
      </c>
      <c r="C34" s="25" t="s">
        <v>382</v>
      </c>
      <c r="D34" s="26" t="s">
        <v>43</v>
      </c>
      <c r="E34" s="26" t="s">
        <v>45</v>
      </c>
      <c r="F34" s="25">
        <v>197</v>
      </c>
      <c r="G34" s="27">
        <f t="shared" si="0"/>
        <v>571.3</v>
      </c>
      <c r="H34" s="27">
        <f t="shared" si="1"/>
        <v>457.04</v>
      </c>
      <c r="I34" s="28" t="s">
        <v>17</v>
      </c>
    </row>
    <row r="35" s="3" customFormat="1" ht="31" customHeight="1" spans="1:9">
      <c r="A35" s="23" t="s">
        <v>380</v>
      </c>
      <c r="B35" s="24">
        <v>0.5</v>
      </c>
      <c r="C35" s="25" t="s">
        <v>382</v>
      </c>
      <c r="D35" s="26" t="s">
        <v>43</v>
      </c>
      <c r="E35" s="26" t="s">
        <v>46</v>
      </c>
      <c r="F35" s="25">
        <v>197</v>
      </c>
      <c r="G35" s="27">
        <f t="shared" si="0"/>
        <v>98.5</v>
      </c>
      <c r="H35" s="27">
        <f t="shared" si="1"/>
        <v>78.8</v>
      </c>
      <c r="I35" s="28" t="s">
        <v>17</v>
      </c>
    </row>
    <row r="36" s="3" customFormat="1" ht="31" customHeight="1" spans="1:9">
      <c r="A36" s="23" t="s">
        <v>380</v>
      </c>
      <c r="B36" s="24">
        <v>2.3</v>
      </c>
      <c r="C36" s="25" t="s">
        <v>382</v>
      </c>
      <c r="D36" s="26" t="s">
        <v>43</v>
      </c>
      <c r="E36" s="26" t="s">
        <v>47</v>
      </c>
      <c r="F36" s="25">
        <v>197</v>
      </c>
      <c r="G36" s="27">
        <f t="shared" si="0"/>
        <v>453.1</v>
      </c>
      <c r="H36" s="27">
        <f t="shared" si="1"/>
        <v>362.48</v>
      </c>
      <c r="I36" s="28" t="s">
        <v>17</v>
      </c>
    </row>
    <row r="37" s="3" customFormat="1" ht="31" customHeight="1" spans="1:9">
      <c r="A37" s="23" t="s">
        <v>380</v>
      </c>
      <c r="B37" s="24">
        <v>4.1</v>
      </c>
      <c r="C37" s="25" t="s">
        <v>382</v>
      </c>
      <c r="D37" s="26" t="s">
        <v>43</v>
      </c>
      <c r="E37" s="26" t="s">
        <v>48</v>
      </c>
      <c r="F37" s="25">
        <v>197</v>
      </c>
      <c r="G37" s="27">
        <f t="shared" si="0"/>
        <v>807.7</v>
      </c>
      <c r="H37" s="27">
        <f t="shared" si="1"/>
        <v>646.16</v>
      </c>
      <c r="I37" s="28" t="s">
        <v>17</v>
      </c>
    </row>
    <row r="38" s="3" customFormat="1" ht="31" customHeight="1" spans="1:9">
      <c r="A38" s="23" t="s">
        <v>380</v>
      </c>
      <c r="B38" s="24">
        <v>0.9</v>
      </c>
      <c r="C38" s="25" t="s">
        <v>382</v>
      </c>
      <c r="D38" s="26" t="s">
        <v>43</v>
      </c>
      <c r="E38" s="26" t="s">
        <v>49</v>
      </c>
      <c r="F38" s="25">
        <v>197</v>
      </c>
      <c r="G38" s="27">
        <f t="shared" si="0"/>
        <v>177.3</v>
      </c>
      <c r="H38" s="27">
        <f t="shared" si="1"/>
        <v>141.84</v>
      </c>
      <c r="I38" s="28" t="s">
        <v>17</v>
      </c>
    </row>
    <row r="39" s="3" customFormat="1" ht="31" customHeight="1" spans="1:9">
      <c r="A39" s="23" t="s">
        <v>380</v>
      </c>
      <c r="B39" s="24">
        <v>2.2</v>
      </c>
      <c r="C39" s="25" t="s">
        <v>382</v>
      </c>
      <c r="D39" s="26" t="s">
        <v>43</v>
      </c>
      <c r="E39" s="26" t="s">
        <v>50</v>
      </c>
      <c r="F39" s="25">
        <v>197</v>
      </c>
      <c r="G39" s="27">
        <f t="shared" si="0"/>
        <v>433.4</v>
      </c>
      <c r="H39" s="27">
        <f t="shared" si="1"/>
        <v>346.72</v>
      </c>
      <c r="I39" s="28" t="s">
        <v>17</v>
      </c>
    </row>
    <row r="40" s="3" customFormat="1" ht="31" customHeight="1" spans="1:9">
      <c r="A40" s="23" t="s">
        <v>380</v>
      </c>
      <c r="B40" s="24">
        <v>1.9</v>
      </c>
      <c r="C40" s="25" t="s">
        <v>382</v>
      </c>
      <c r="D40" s="26" t="s">
        <v>43</v>
      </c>
      <c r="E40" s="26" t="s">
        <v>51</v>
      </c>
      <c r="F40" s="25">
        <v>197</v>
      </c>
      <c r="G40" s="27">
        <f t="shared" si="0"/>
        <v>374.3</v>
      </c>
      <c r="H40" s="27">
        <f t="shared" si="1"/>
        <v>299.44</v>
      </c>
      <c r="I40" s="28" t="s">
        <v>17</v>
      </c>
    </row>
    <row r="41" s="3" customFormat="1" ht="31" customHeight="1" spans="1:9">
      <c r="A41" s="23" t="s">
        <v>380</v>
      </c>
      <c r="B41" s="24">
        <v>3.5</v>
      </c>
      <c r="C41" s="25" t="s">
        <v>382</v>
      </c>
      <c r="D41" s="26" t="s">
        <v>43</v>
      </c>
      <c r="E41" s="26" t="s">
        <v>52</v>
      </c>
      <c r="F41" s="25">
        <v>197</v>
      </c>
      <c r="G41" s="27">
        <f t="shared" si="0"/>
        <v>689.5</v>
      </c>
      <c r="H41" s="27">
        <f t="shared" si="1"/>
        <v>551.6</v>
      </c>
      <c r="I41" s="28" t="s">
        <v>17</v>
      </c>
    </row>
    <row r="42" s="3" customFormat="1" ht="31" customHeight="1" spans="1:9">
      <c r="A42" s="23" t="s">
        <v>380</v>
      </c>
      <c r="B42" s="24">
        <v>0.4</v>
      </c>
      <c r="C42" s="25" t="s">
        <v>382</v>
      </c>
      <c r="D42" s="26" t="s">
        <v>43</v>
      </c>
      <c r="E42" s="26" t="s">
        <v>53</v>
      </c>
      <c r="F42" s="25">
        <v>197</v>
      </c>
      <c r="G42" s="27">
        <f t="shared" si="0"/>
        <v>78.8</v>
      </c>
      <c r="H42" s="27">
        <f t="shared" si="1"/>
        <v>63.04</v>
      </c>
      <c r="I42" s="28" t="s">
        <v>17</v>
      </c>
    </row>
    <row r="43" s="3" customFormat="1" ht="31" customHeight="1" spans="1:9">
      <c r="A43" s="23" t="s">
        <v>380</v>
      </c>
      <c r="B43" s="24">
        <v>3</v>
      </c>
      <c r="C43" s="25" t="s">
        <v>382</v>
      </c>
      <c r="D43" s="26" t="s">
        <v>43</v>
      </c>
      <c r="E43" s="26" t="s">
        <v>393</v>
      </c>
      <c r="F43" s="25">
        <v>197</v>
      </c>
      <c r="G43" s="27">
        <f t="shared" si="0"/>
        <v>591</v>
      </c>
      <c r="H43" s="27">
        <f t="shared" si="1"/>
        <v>472.8</v>
      </c>
      <c r="I43" s="28" t="s">
        <v>17</v>
      </c>
    </row>
    <row r="44" s="3" customFormat="1" ht="31" customHeight="1" spans="1:9">
      <c r="A44" s="23" t="s">
        <v>380</v>
      </c>
      <c r="B44" s="24">
        <v>1.2</v>
      </c>
      <c r="C44" s="25" t="s">
        <v>382</v>
      </c>
      <c r="D44" s="26" t="s">
        <v>43</v>
      </c>
      <c r="E44" s="26" t="s">
        <v>55</v>
      </c>
      <c r="F44" s="25">
        <v>197</v>
      </c>
      <c r="G44" s="27">
        <f t="shared" si="0"/>
        <v>236.4</v>
      </c>
      <c r="H44" s="27">
        <f t="shared" si="1"/>
        <v>189.12</v>
      </c>
      <c r="I44" s="28" t="s">
        <v>17</v>
      </c>
    </row>
    <row r="45" s="3" customFormat="1" ht="31" customHeight="1" spans="1:9">
      <c r="A45" s="23" t="s">
        <v>380</v>
      </c>
      <c r="B45" s="24">
        <v>2.8</v>
      </c>
      <c r="C45" s="25" t="s">
        <v>382</v>
      </c>
      <c r="D45" s="26" t="s">
        <v>43</v>
      </c>
      <c r="E45" s="26" t="s">
        <v>394</v>
      </c>
      <c r="F45" s="25">
        <v>197</v>
      </c>
      <c r="G45" s="27">
        <f t="shared" si="0"/>
        <v>551.6</v>
      </c>
      <c r="H45" s="27">
        <f t="shared" si="1"/>
        <v>441.28</v>
      </c>
      <c r="I45" s="28" t="s">
        <v>17</v>
      </c>
    </row>
    <row r="46" s="3" customFormat="1" ht="31" customHeight="1" spans="1:9">
      <c r="A46" s="23" t="s">
        <v>380</v>
      </c>
      <c r="B46" s="24">
        <v>1.5</v>
      </c>
      <c r="C46" s="25" t="s">
        <v>382</v>
      </c>
      <c r="D46" s="26" t="s">
        <v>43</v>
      </c>
      <c r="E46" s="26" t="s">
        <v>57</v>
      </c>
      <c r="F46" s="25">
        <v>197</v>
      </c>
      <c r="G46" s="27">
        <f t="shared" si="0"/>
        <v>295.5</v>
      </c>
      <c r="H46" s="27">
        <f t="shared" si="1"/>
        <v>236.4</v>
      </c>
      <c r="I46" s="28" t="s">
        <v>17</v>
      </c>
    </row>
    <row r="47" s="3" customFormat="1" ht="31" customHeight="1" spans="1:9">
      <c r="A47" s="23" t="s">
        <v>380</v>
      </c>
      <c r="B47" s="24">
        <v>0.5</v>
      </c>
      <c r="C47" s="25" t="s">
        <v>382</v>
      </c>
      <c r="D47" s="26" t="s">
        <v>43</v>
      </c>
      <c r="E47" s="26" t="s">
        <v>58</v>
      </c>
      <c r="F47" s="25">
        <v>197</v>
      </c>
      <c r="G47" s="27">
        <f t="shared" si="0"/>
        <v>98.5</v>
      </c>
      <c r="H47" s="27">
        <f t="shared" si="1"/>
        <v>78.8</v>
      </c>
      <c r="I47" s="28" t="s">
        <v>17</v>
      </c>
    </row>
    <row r="48" s="3" customFormat="1" ht="31" customHeight="1" spans="1:9">
      <c r="A48" s="23" t="s">
        <v>380</v>
      </c>
      <c r="B48" s="24">
        <v>2.5</v>
      </c>
      <c r="C48" s="25" t="s">
        <v>382</v>
      </c>
      <c r="D48" s="26" t="s">
        <v>43</v>
      </c>
      <c r="E48" s="26" t="s">
        <v>59</v>
      </c>
      <c r="F48" s="25">
        <v>197</v>
      </c>
      <c r="G48" s="27">
        <f t="shared" si="0"/>
        <v>492.5</v>
      </c>
      <c r="H48" s="27">
        <f t="shared" si="1"/>
        <v>394</v>
      </c>
      <c r="I48" s="28" t="s">
        <v>17</v>
      </c>
    </row>
    <row r="49" s="3" customFormat="1" ht="31" customHeight="1" spans="1:9">
      <c r="A49" s="23" t="s">
        <v>380</v>
      </c>
      <c r="B49" s="24">
        <v>0.5</v>
      </c>
      <c r="C49" s="25" t="s">
        <v>382</v>
      </c>
      <c r="D49" s="26" t="s">
        <v>43</v>
      </c>
      <c r="E49" s="26" t="s">
        <v>62</v>
      </c>
      <c r="F49" s="25">
        <v>197</v>
      </c>
      <c r="G49" s="27">
        <f t="shared" si="0"/>
        <v>98.5</v>
      </c>
      <c r="H49" s="27">
        <f t="shared" si="1"/>
        <v>78.8</v>
      </c>
      <c r="I49" s="28" t="s">
        <v>17</v>
      </c>
    </row>
    <row r="50" s="3" customFormat="1" ht="31" customHeight="1" spans="1:9">
      <c r="A50" s="23" t="s">
        <v>380</v>
      </c>
      <c r="B50" s="24">
        <v>0.5</v>
      </c>
      <c r="C50" s="25" t="s">
        <v>382</v>
      </c>
      <c r="D50" s="26" t="s">
        <v>43</v>
      </c>
      <c r="E50" s="26" t="s">
        <v>60</v>
      </c>
      <c r="F50" s="25">
        <v>197</v>
      </c>
      <c r="G50" s="27">
        <f t="shared" si="0"/>
        <v>98.5</v>
      </c>
      <c r="H50" s="27">
        <f t="shared" si="1"/>
        <v>78.8</v>
      </c>
      <c r="I50" s="28" t="s">
        <v>17</v>
      </c>
    </row>
    <row r="51" s="3" customFormat="1" ht="31" customHeight="1" spans="1:9">
      <c r="A51" s="23" t="s">
        <v>380</v>
      </c>
      <c r="B51" s="24">
        <v>0.5</v>
      </c>
      <c r="C51" s="25" t="s">
        <v>382</v>
      </c>
      <c r="D51" s="26" t="s">
        <v>43</v>
      </c>
      <c r="E51" s="26" t="s">
        <v>63</v>
      </c>
      <c r="F51" s="25">
        <v>197</v>
      </c>
      <c r="G51" s="27">
        <f t="shared" si="0"/>
        <v>98.5</v>
      </c>
      <c r="H51" s="27">
        <f t="shared" si="1"/>
        <v>78.8</v>
      </c>
      <c r="I51" s="28" t="s">
        <v>17</v>
      </c>
    </row>
    <row r="52" s="3" customFormat="1" ht="31" customHeight="1" spans="1:9">
      <c r="A52" s="23" t="s">
        <v>380</v>
      </c>
      <c r="B52" s="24">
        <v>0.2</v>
      </c>
      <c r="C52" s="25" t="s">
        <v>382</v>
      </c>
      <c r="D52" s="26" t="s">
        <v>43</v>
      </c>
      <c r="E52" s="26" t="s">
        <v>61</v>
      </c>
      <c r="F52" s="25">
        <v>197</v>
      </c>
      <c r="G52" s="27">
        <f t="shared" si="0"/>
        <v>39.4</v>
      </c>
      <c r="H52" s="27">
        <f t="shared" si="1"/>
        <v>31.52</v>
      </c>
      <c r="I52" s="28" t="s">
        <v>17</v>
      </c>
    </row>
    <row r="53" s="3" customFormat="1" ht="31" customHeight="1" spans="1:9">
      <c r="A53" s="23" t="s">
        <v>380</v>
      </c>
      <c r="B53" s="24">
        <v>1</v>
      </c>
      <c r="C53" s="25" t="s">
        <v>382</v>
      </c>
      <c r="D53" s="26" t="s">
        <v>64</v>
      </c>
      <c r="E53" s="26" t="s">
        <v>65</v>
      </c>
      <c r="F53" s="25">
        <v>197</v>
      </c>
      <c r="G53" s="27">
        <f t="shared" si="0"/>
        <v>197</v>
      </c>
      <c r="H53" s="27">
        <f t="shared" si="1"/>
        <v>157.6</v>
      </c>
      <c r="I53" s="28" t="s">
        <v>17</v>
      </c>
    </row>
    <row r="54" s="3" customFormat="1" ht="31" customHeight="1" spans="1:9">
      <c r="A54" s="23" t="s">
        <v>380</v>
      </c>
      <c r="B54" s="24">
        <v>1</v>
      </c>
      <c r="C54" s="25" t="s">
        <v>382</v>
      </c>
      <c r="D54" s="26" t="s">
        <v>64</v>
      </c>
      <c r="E54" s="26" t="s">
        <v>66</v>
      </c>
      <c r="F54" s="25">
        <v>197</v>
      </c>
      <c r="G54" s="27">
        <f t="shared" si="0"/>
        <v>197</v>
      </c>
      <c r="H54" s="27">
        <f t="shared" si="1"/>
        <v>157.6</v>
      </c>
      <c r="I54" s="28" t="s">
        <v>17</v>
      </c>
    </row>
    <row r="55" s="3" customFormat="1" ht="31" customHeight="1" spans="1:9">
      <c r="A55" s="23" t="s">
        <v>380</v>
      </c>
      <c r="B55" s="24">
        <v>1</v>
      </c>
      <c r="C55" s="25" t="s">
        <v>382</v>
      </c>
      <c r="D55" s="26" t="s">
        <v>64</v>
      </c>
      <c r="E55" s="26" t="s">
        <v>67</v>
      </c>
      <c r="F55" s="25">
        <v>197</v>
      </c>
      <c r="G55" s="27">
        <f t="shared" si="0"/>
        <v>197</v>
      </c>
      <c r="H55" s="27">
        <f t="shared" si="1"/>
        <v>157.6</v>
      </c>
      <c r="I55" s="28" t="s">
        <v>17</v>
      </c>
    </row>
    <row r="56" s="3" customFormat="1" ht="31" customHeight="1" spans="1:9">
      <c r="A56" s="23" t="s">
        <v>380</v>
      </c>
      <c r="B56" s="24">
        <v>0.4</v>
      </c>
      <c r="C56" s="25" t="s">
        <v>382</v>
      </c>
      <c r="D56" s="26" t="s">
        <v>64</v>
      </c>
      <c r="E56" s="26" t="s">
        <v>68</v>
      </c>
      <c r="F56" s="25">
        <v>197</v>
      </c>
      <c r="G56" s="27">
        <f t="shared" si="0"/>
        <v>78.8</v>
      </c>
      <c r="H56" s="27">
        <f t="shared" si="1"/>
        <v>63.04</v>
      </c>
      <c r="I56" s="28" t="s">
        <v>17</v>
      </c>
    </row>
    <row r="57" s="3" customFormat="1" ht="31" customHeight="1" spans="1:9">
      <c r="A57" s="23" t="s">
        <v>380</v>
      </c>
      <c r="B57" s="24">
        <v>2</v>
      </c>
      <c r="C57" s="25" t="s">
        <v>382</v>
      </c>
      <c r="D57" s="26" t="s">
        <v>64</v>
      </c>
      <c r="E57" s="26" t="s">
        <v>69</v>
      </c>
      <c r="F57" s="25">
        <v>197</v>
      </c>
      <c r="G57" s="27">
        <f t="shared" si="0"/>
        <v>394</v>
      </c>
      <c r="H57" s="27">
        <f t="shared" si="1"/>
        <v>315.2</v>
      </c>
      <c r="I57" s="28" t="s">
        <v>17</v>
      </c>
    </row>
    <row r="58" s="3" customFormat="1" ht="31" customHeight="1" spans="1:9">
      <c r="A58" s="23" t="s">
        <v>380</v>
      </c>
      <c r="B58" s="24">
        <v>0.5</v>
      </c>
      <c r="C58" s="25" t="s">
        <v>382</v>
      </c>
      <c r="D58" s="26" t="s">
        <v>64</v>
      </c>
      <c r="E58" s="26" t="s">
        <v>70</v>
      </c>
      <c r="F58" s="25">
        <v>197</v>
      </c>
      <c r="G58" s="27">
        <f t="shared" si="0"/>
        <v>98.5</v>
      </c>
      <c r="H58" s="27">
        <f t="shared" si="1"/>
        <v>78.8</v>
      </c>
      <c r="I58" s="28" t="s">
        <v>17</v>
      </c>
    </row>
    <row r="59" s="3" customFormat="1" ht="31" customHeight="1" spans="1:9">
      <c r="A59" s="23" t="s">
        <v>380</v>
      </c>
      <c r="B59" s="24">
        <v>0.4</v>
      </c>
      <c r="C59" s="25" t="s">
        <v>382</v>
      </c>
      <c r="D59" s="26" t="s">
        <v>64</v>
      </c>
      <c r="E59" s="26" t="s">
        <v>71</v>
      </c>
      <c r="F59" s="25">
        <v>197</v>
      </c>
      <c r="G59" s="27">
        <f t="shared" si="0"/>
        <v>78.8</v>
      </c>
      <c r="H59" s="27">
        <f t="shared" si="1"/>
        <v>63.04</v>
      </c>
      <c r="I59" s="28" t="s">
        <v>17</v>
      </c>
    </row>
    <row r="60" s="3" customFormat="1" ht="31" customHeight="1" spans="1:9">
      <c r="A60" s="23" t="s">
        <v>380</v>
      </c>
      <c r="B60" s="24">
        <v>1</v>
      </c>
      <c r="C60" s="25" t="s">
        <v>382</v>
      </c>
      <c r="D60" s="26" t="s">
        <v>64</v>
      </c>
      <c r="E60" s="26" t="s">
        <v>72</v>
      </c>
      <c r="F60" s="25">
        <v>197</v>
      </c>
      <c r="G60" s="27">
        <f t="shared" si="0"/>
        <v>197</v>
      </c>
      <c r="H60" s="27">
        <f t="shared" si="1"/>
        <v>157.6</v>
      </c>
      <c r="I60" s="28" t="s">
        <v>17</v>
      </c>
    </row>
    <row r="61" s="3" customFormat="1" ht="31" customHeight="1" spans="1:9">
      <c r="A61" s="23" t="s">
        <v>380</v>
      </c>
      <c r="B61" s="24">
        <v>2</v>
      </c>
      <c r="C61" s="25" t="s">
        <v>382</v>
      </c>
      <c r="D61" s="26" t="s">
        <v>64</v>
      </c>
      <c r="E61" s="26" t="s">
        <v>73</v>
      </c>
      <c r="F61" s="25">
        <v>197</v>
      </c>
      <c r="G61" s="27">
        <f t="shared" si="0"/>
        <v>394</v>
      </c>
      <c r="H61" s="27">
        <f t="shared" si="1"/>
        <v>315.2</v>
      </c>
      <c r="I61" s="28" t="s">
        <v>17</v>
      </c>
    </row>
    <row r="62" s="3" customFormat="1" ht="31" customHeight="1" spans="1:9">
      <c r="A62" s="23" t="s">
        <v>380</v>
      </c>
      <c r="B62" s="24">
        <v>2</v>
      </c>
      <c r="C62" s="25" t="s">
        <v>382</v>
      </c>
      <c r="D62" s="26" t="s">
        <v>64</v>
      </c>
      <c r="E62" s="26" t="s">
        <v>74</v>
      </c>
      <c r="F62" s="25">
        <v>197</v>
      </c>
      <c r="G62" s="27">
        <f t="shared" si="0"/>
        <v>394</v>
      </c>
      <c r="H62" s="27">
        <f t="shared" si="1"/>
        <v>315.2</v>
      </c>
      <c r="I62" s="28" t="s">
        <v>17</v>
      </c>
    </row>
    <row r="63" s="3" customFormat="1" ht="31" customHeight="1" spans="1:9">
      <c r="A63" s="23" t="s">
        <v>380</v>
      </c>
      <c r="B63" s="24">
        <v>1.5</v>
      </c>
      <c r="C63" s="25" t="s">
        <v>382</v>
      </c>
      <c r="D63" s="26" t="s">
        <v>64</v>
      </c>
      <c r="E63" s="26" t="s">
        <v>75</v>
      </c>
      <c r="F63" s="25">
        <v>197</v>
      </c>
      <c r="G63" s="27">
        <f t="shared" si="0"/>
        <v>295.5</v>
      </c>
      <c r="H63" s="27">
        <f t="shared" si="1"/>
        <v>236.4</v>
      </c>
      <c r="I63" s="28" t="s">
        <v>17</v>
      </c>
    </row>
    <row r="64" s="3" customFormat="1" ht="31" customHeight="1" spans="1:9">
      <c r="A64" s="23" t="s">
        <v>380</v>
      </c>
      <c r="B64" s="24">
        <v>1</v>
      </c>
      <c r="C64" s="25" t="s">
        <v>382</v>
      </c>
      <c r="D64" s="26" t="s">
        <v>64</v>
      </c>
      <c r="E64" s="26" t="s">
        <v>76</v>
      </c>
      <c r="F64" s="25">
        <v>197</v>
      </c>
      <c r="G64" s="27">
        <f t="shared" si="0"/>
        <v>197</v>
      </c>
      <c r="H64" s="27">
        <f t="shared" si="1"/>
        <v>157.6</v>
      </c>
      <c r="I64" s="28" t="s">
        <v>17</v>
      </c>
    </row>
    <row r="65" s="3" customFormat="1" ht="31" customHeight="1" spans="1:9">
      <c r="A65" s="23" t="s">
        <v>380</v>
      </c>
      <c r="B65" s="24">
        <v>0.4</v>
      </c>
      <c r="C65" s="25" t="s">
        <v>382</v>
      </c>
      <c r="D65" s="26" t="s">
        <v>64</v>
      </c>
      <c r="E65" s="26" t="s">
        <v>395</v>
      </c>
      <c r="F65" s="25">
        <v>197</v>
      </c>
      <c r="G65" s="27">
        <f t="shared" si="0"/>
        <v>78.8</v>
      </c>
      <c r="H65" s="27">
        <f t="shared" si="1"/>
        <v>63.04</v>
      </c>
      <c r="I65" s="28" t="s">
        <v>17</v>
      </c>
    </row>
    <row r="66" s="3" customFormat="1" ht="31" customHeight="1" spans="1:9">
      <c r="A66" s="23" t="s">
        <v>380</v>
      </c>
      <c r="B66" s="24">
        <v>2</v>
      </c>
      <c r="C66" s="25" t="s">
        <v>382</v>
      </c>
      <c r="D66" s="26" t="s">
        <v>77</v>
      </c>
      <c r="E66" s="26" t="s">
        <v>78</v>
      </c>
      <c r="F66" s="25">
        <v>197</v>
      </c>
      <c r="G66" s="27">
        <f t="shared" si="0"/>
        <v>394</v>
      </c>
      <c r="H66" s="27">
        <f t="shared" si="1"/>
        <v>315.2</v>
      </c>
      <c r="I66" s="28" t="s">
        <v>17</v>
      </c>
    </row>
    <row r="67" s="3" customFormat="1" ht="31" customHeight="1" spans="1:9">
      <c r="A67" s="23" t="s">
        <v>380</v>
      </c>
      <c r="B67" s="24">
        <v>1.5</v>
      </c>
      <c r="C67" s="25" t="s">
        <v>382</v>
      </c>
      <c r="D67" s="26" t="s">
        <v>77</v>
      </c>
      <c r="E67" s="26" t="s">
        <v>79</v>
      </c>
      <c r="F67" s="25">
        <v>197</v>
      </c>
      <c r="G67" s="27">
        <f t="shared" si="0"/>
        <v>295.5</v>
      </c>
      <c r="H67" s="27">
        <f t="shared" si="1"/>
        <v>236.4</v>
      </c>
      <c r="I67" s="28" t="s">
        <v>17</v>
      </c>
    </row>
    <row r="68" s="3" customFormat="1" ht="31" customHeight="1" spans="1:9">
      <c r="A68" s="23" t="s">
        <v>380</v>
      </c>
      <c r="B68" s="24">
        <v>2</v>
      </c>
      <c r="C68" s="25" t="s">
        <v>382</v>
      </c>
      <c r="D68" s="26" t="s">
        <v>77</v>
      </c>
      <c r="E68" s="26" t="s">
        <v>80</v>
      </c>
      <c r="F68" s="25">
        <v>197</v>
      </c>
      <c r="G68" s="27">
        <f t="shared" si="0"/>
        <v>394</v>
      </c>
      <c r="H68" s="27">
        <f t="shared" si="1"/>
        <v>315.2</v>
      </c>
      <c r="I68" s="28" t="s">
        <v>17</v>
      </c>
    </row>
    <row r="69" s="3" customFormat="1" ht="31" customHeight="1" spans="1:9">
      <c r="A69" s="23" t="s">
        <v>380</v>
      </c>
      <c r="B69" s="24">
        <v>1.5</v>
      </c>
      <c r="C69" s="25" t="s">
        <v>382</v>
      </c>
      <c r="D69" s="26" t="s">
        <v>77</v>
      </c>
      <c r="E69" s="26" t="s">
        <v>81</v>
      </c>
      <c r="F69" s="25">
        <v>197</v>
      </c>
      <c r="G69" s="27">
        <f t="shared" si="0"/>
        <v>295.5</v>
      </c>
      <c r="H69" s="27">
        <f t="shared" si="1"/>
        <v>236.4</v>
      </c>
      <c r="I69" s="28" t="s">
        <v>17</v>
      </c>
    </row>
    <row r="70" s="3" customFormat="1" ht="31" customHeight="1" spans="1:9">
      <c r="A70" s="23" t="s">
        <v>380</v>
      </c>
      <c r="B70" s="24">
        <v>1</v>
      </c>
      <c r="C70" s="25" t="s">
        <v>382</v>
      </c>
      <c r="D70" s="26" t="s">
        <v>77</v>
      </c>
      <c r="E70" s="26" t="s">
        <v>396</v>
      </c>
      <c r="F70" s="25">
        <v>197</v>
      </c>
      <c r="G70" s="27">
        <f t="shared" si="0"/>
        <v>197</v>
      </c>
      <c r="H70" s="27">
        <f t="shared" si="1"/>
        <v>157.6</v>
      </c>
      <c r="I70" s="28" t="s">
        <v>17</v>
      </c>
    </row>
    <row r="71" s="3" customFormat="1" ht="31" customHeight="1" spans="1:9">
      <c r="A71" s="23" t="s">
        <v>380</v>
      </c>
      <c r="B71" s="24">
        <v>1</v>
      </c>
      <c r="C71" s="25" t="s">
        <v>382</v>
      </c>
      <c r="D71" s="26" t="s">
        <v>83</v>
      </c>
      <c r="E71" s="26" t="s">
        <v>84</v>
      </c>
      <c r="F71" s="25">
        <v>197</v>
      </c>
      <c r="G71" s="27">
        <f t="shared" si="0"/>
        <v>197</v>
      </c>
      <c r="H71" s="27">
        <f t="shared" si="1"/>
        <v>157.6</v>
      </c>
      <c r="I71" s="28" t="s">
        <v>17</v>
      </c>
    </row>
    <row r="72" s="3" customFormat="1" ht="31" customHeight="1" spans="1:9">
      <c r="A72" s="23" t="s">
        <v>380</v>
      </c>
      <c r="B72" s="24">
        <v>3</v>
      </c>
      <c r="C72" s="25" t="s">
        <v>382</v>
      </c>
      <c r="D72" s="26" t="s">
        <v>83</v>
      </c>
      <c r="E72" s="26" t="s">
        <v>85</v>
      </c>
      <c r="F72" s="25">
        <v>197</v>
      </c>
      <c r="G72" s="27">
        <f t="shared" ref="G72:G135" si="2">B72*F72</f>
        <v>591</v>
      </c>
      <c r="H72" s="27">
        <f t="shared" ref="H72:H135" si="3">G72*0.8</f>
        <v>472.8</v>
      </c>
      <c r="I72" s="28" t="s">
        <v>17</v>
      </c>
    </row>
    <row r="73" s="3" customFormat="1" ht="31" customHeight="1" spans="1:9">
      <c r="A73" s="23" t="s">
        <v>380</v>
      </c>
      <c r="B73" s="24">
        <v>8</v>
      </c>
      <c r="C73" s="25" t="s">
        <v>382</v>
      </c>
      <c r="D73" s="26" t="s">
        <v>83</v>
      </c>
      <c r="E73" s="26" t="s">
        <v>86</v>
      </c>
      <c r="F73" s="25">
        <v>197</v>
      </c>
      <c r="G73" s="27">
        <f t="shared" si="2"/>
        <v>1576</v>
      </c>
      <c r="H73" s="27">
        <f t="shared" si="3"/>
        <v>1260.8</v>
      </c>
      <c r="I73" s="28" t="s">
        <v>17</v>
      </c>
    </row>
    <row r="74" s="3" customFormat="1" ht="31" customHeight="1" spans="1:9">
      <c r="A74" s="23" t="s">
        <v>380</v>
      </c>
      <c r="B74" s="24">
        <v>8</v>
      </c>
      <c r="C74" s="25" t="s">
        <v>382</v>
      </c>
      <c r="D74" s="26" t="s">
        <v>87</v>
      </c>
      <c r="E74" s="26" t="s">
        <v>88</v>
      </c>
      <c r="F74" s="25">
        <v>197</v>
      </c>
      <c r="G74" s="27">
        <f t="shared" si="2"/>
        <v>1576</v>
      </c>
      <c r="H74" s="27">
        <f t="shared" si="3"/>
        <v>1260.8</v>
      </c>
      <c r="I74" s="28" t="s">
        <v>17</v>
      </c>
    </row>
    <row r="75" s="3" customFormat="1" ht="31" customHeight="1" spans="1:9">
      <c r="A75" s="23" t="s">
        <v>380</v>
      </c>
      <c r="B75" s="24">
        <v>4</v>
      </c>
      <c r="C75" s="25" t="s">
        <v>382</v>
      </c>
      <c r="D75" s="26" t="s">
        <v>87</v>
      </c>
      <c r="E75" s="26" t="s">
        <v>89</v>
      </c>
      <c r="F75" s="25">
        <v>197</v>
      </c>
      <c r="G75" s="27">
        <f t="shared" si="2"/>
        <v>788</v>
      </c>
      <c r="H75" s="27">
        <f t="shared" si="3"/>
        <v>630.4</v>
      </c>
      <c r="I75" s="28" t="s">
        <v>17</v>
      </c>
    </row>
    <row r="76" s="3" customFormat="1" ht="31" customHeight="1" spans="1:9">
      <c r="A76" s="23" t="s">
        <v>380</v>
      </c>
      <c r="B76" s="24">
        <v>5</v>
      </c>
      <c r="C76" s="25" t="s">
        <v>382</v>
      </c>
      <c r="D76" s="26" t="s">
        <v>87</v>
      </c>
      <c r="E76" s="26" t="s">
        <v>90</v>
      </c>
      <c r="F76" s="25">
        <v>197</v>
      </c>
      <c r="G76" s="27">
        <f t="shared" si="2"/>
        <v>985</v>
      </c>
      <c r="H76" s="27">
        <f t="shared" si="3"/>
        <v>788</v>
      </c>
      <c r="I76" s="28" t="s">
        <v>17</v>
      </c>
    </row>
    <row r="77" s="3" customFormat="1" ht="31" customHeight="1" spans="1:9">
      <c r="A77" s="23" t="s">
        <v>380</v>
      </c>
      <c r="B77" s="24">
        <v>2</v>
      </c>
      <c r="C77" s="25" t="s">
        <v>382</v>
      </c>
      <c r="D77" s="26" t="s">
        <v>87</v>
      </c>
      <c r="E77" s="26" t="s">
        <v>91</v>
      </c>
      <c r="F77" s="25">
        <v>197</v>
      </c>
      <c r="G77" s="27">
        <f t="shared" si="2"/>
        <v>394</v>
      </c>
      <c r="H77" s="27">
        <f t="shared" si="3"/>
        <v>315.2</v>
      </c>
      <c r="I77" s="28" t="s">
        <v>17</v>
      </c>
    </row>
    <row r="78" s="3" customFormat="1" ht="31" customHeight="1" spans="1:9">
      <c r="A78" s="23" t="s">
        <v>380</v>
      </c>
      <c r="B78" s="24">
        <v>3</v>
      </c>
      <c r="C78" s="25" t="s">
        <v>382</v>
      </c>
      <c r="D78" s="26" t="s">
        <v>87</v>
      </c>
      <c r="E78" s="26" t="s">
        <v>93</v>
      </c>
      <c r="F78" s="25">
        <v>197</v>
      </c>
      <c r="G78" s="27">
        <f t="shared" si="2"/>
        <v>591</v>
      </c>
      <c r="H78" s="27">
        <f t="shared" si="3"/>
        <v>472.8</v>
      </c>
      <c r="I78" s="28" t="s">
        <v>17</v>
      </c>
    </row>
    <row r="79" s="3" customFormat="1" ht="31" customHeight="1" spans="1:9">
      <c r="A79" s="23" t="s">
        <v>380</v>
      </c>
      <c r="B79" s="24">
        <v>7.8</v>
      </c>
      <c r="C79" s="25" t="s">
        <v>382</v>
      </c>
      <c r="D79" s="26" t="s">
        <v>87</v>
      </c>
      <c r="E79" s="26" t="s">
        <v>94</v>
      </c>
      <c r="F79" s="25">
        <v>197</v>
      </c>
      <c r="G79" s="27">
        <f t="shared" si="2"/>
        <v>1536.6</v>
      </c>
      <c r="H79" s="27">
        <f t="shared" si="3"/>
        <v>1229.28</v>
      </c>
      <c r="I79" s="28" t="s">
        <v>17</v>
      </c>
    </row>
    <row r="80" s="3" customFormat="1" ht="31" customHeight="1" spans="1:9">
      <c r="A80" s="23" t="s">
        <v>380</v>
      </c>
      <c r="B80" s="24">
        <v>4</v>
      </c>
      <c r="C80" s="25" t="s">
        <v>382</v>
      </c>
      <c r="D80" s="26" t="s">
        <v>87</v>
      </c>
      <c r="E80" s="26" t="s">
        <v>95</v>
      </c>
      <c r="F80" s="25">
        <v>197</v>
      </c>
      <c r="G80" s="27">
        <f t="shared" si="2"/>
        <v>788</v>
      </c>
      <c r="H80" s="27">
        <f t="shared" si="3"/>
        <v>630.4</v>
      </c>
      <c r="I80" s="28" t="s">
        <v>17</v>
      </c>
    </row>
    <row r="81" s="3" customFormat="1" ht="31" customHeight="1" spans="1:9">
      <c r="A81" s="23" t="s">
        <v>380</v>
      </c>
      <c r="B81" s="24">
        <v>7.8</v>
      </c>
      <c r="C81" s="25" t="s">
        <v>382</v>
      </c>
      <c r="D81" s="26" t="s">
        <v>87</v>
      </c>
      <c r="E81" s="26" t="s">
        <v>97</v>
      </c>
      <c r="F81" s="25">
        <v>197</v>
      </c>
      <c r="G81" s="27">
        <f t="shared" si="2"/>
        <v>1536.6</v>
      </c>
      <c r="H81" s="27">
        <f t="shared" si="3"/>
        <v>1229.28</v>
      </c>
      <c r="I81" s="28" t="s">
        <v>17</v>
      </c>
    </row>
    <row r="82" s="3" customFormat="1" ht="31" customHeight="1" spans="1:9">
      <c r="A82" s="23" t="s">
        <v>380</v>
      </c>
      <c r="B82" s="24">
        <v>0.5</v>
      </c>
      <c r="C82" s="25" t="s">
        <v>382</v>
      </c>
      <c r="D82" s="26" t="s">
        <v>87</v>
      </c>
      <c r="E82" s="26" t="s">
        <v>397</v>
      </c>
      <c r="F82" s="25">
        <v>197</v>
      </c>
      <c r="G82" s="27">
        <f t="shared" si="2"/>
        <v>98.5</v>
      </c>
      <c r="H82" s="27">
        <f t="shared" si="3"/>
        <v>78.8</v>
      </c>
      <c r="I82" s="28" t="s">
        <v>17</v>
      </c>
    </row>
    <row r="83" s="3" customFormat="1" ht="31" customHeight="1" spans="1:9">
      <c r="A83" s="23" t="s">
        <v>380</v>
      </c>
      <c r="B83" s="24">
        <v>2</v>
      </c>
      <c r="C83" s="25" t="s">
        <v>382</v>
      </c>
      <c r="D83" s="26" t="s">
        <v>87</v>
      </c>
      <c r="E83" s="26" t="s">
        <v>398</v>
      </c>
      <c r="F83" s="25">
        <v>197</v>
      </c>
      <c r="G83" s="27">
        <f t="shared" si="2"/>
        <v>394</v>
      </c>
      <c r="H83" s="27">
        <f t="shared" si="3"/>
        <v>315.2</v>
      </c>
      <c r="I83" s="28" t="s">
        <v>17</v>
      </c>
    </row>
    <row r="84" s="3" customFormat="1" ht="31" customHeight="1" spans="1:9">
      <c r="A84" s="23" t="s">
        <v>380</v>
      </c>
      <c r="B84" s="24">
        <v>2</v>
      </c>
      <c r="C84" s="25" t="s">
        <v>382</v>
      </c>
      <c r="D84" s="26" t="s">
        <v>87</v>
      </c>
      <c r="E84" s="26" t="s">
        <v>98</v>
      </c>
      <c r="F84" s="25">
        <v>197</v>
      </c>
      <c r="G84" s="27">
        <f t="shared" si="2"/>
        <v>394</v>
      </c>
      <c r="H84" s="27">
        <f t="shared" si="3"/>
        <v>315.2</v>
      </c>
      <c r="I84" s="28" t="s">
        <v>17</v>
      </c>
    </row>
    <row r="85" s="3" customFormat="1" ht="31" customHeight="1" spans="1:9">
      <c r="A85" s="23" t="s">
        <v>380</v>
      </c>
      <c r="B85" s="24">
        <v>3</v>
      </c>
      <c r="C85" s="25" t="s">
        <v>382</v>
      </c>
      <c r="D85" s="26" t="s">
        <v>87</v>
      </c>
      <c r="E85" s="26" t="s">
        <v>99</v>
      </c>
      <c r="F85" s="25">
        <v>197</v>
      </c>
      <c r="G85" s="27">
        <f t="shared" si="2"/>
        <v>591</v>
      </c>
      <c r="H85" s="27">
        <f t="shared" si="3"/>
        <v>472.8</v>
      </c>
      <c r="I85" s="28" t="s">
        <v>17</v>
      </c>
    </row>
    <row r="86" s="3" customFormat="1" ht="31" customHeight="1" spans="1:9">
      <c r="A86" s="23" t="s">
        <v>380</v>
      </c>
      <c r="B86" s="24">
        <v>0.5</v>
      </c>
      <c r="C86" s="25" t="s">
        <v>382</v>
      </c>
      <c r="D86" s="26" t="s">
        <v>87</v>
      </c>
      <c r="E86" s="26" t="s">
        <v>399</v>
      </c>
      <c r="F86" s="25">
        <v>197</v>
      </c>
      <c r="G86" s="27">
        <f t="shared" si="2"/>
        <v>98.5</v>
      </c>
      <c r="H86" s="27">
        <f t="shared" si="3"/>
        <v>78.8</v>
      </c>
      <c r="I86" s="28" t="s">
        <v>17</v>
      </c>
    </row>
    <row r="87" s="3" customFormat="1" ht="31" customHeight="1" spans="1:9">
      <c r="A87" s="23" t="s">
        <v>380</v>
      </c>
      <c r="B87" s="24">
        <v>0.5</v>
      </c>
      <c r="C87" s="25" t="s">
        <v>382</v>
      </c>
      <c r="D87" s="26" t="s">
        <v>87</v>
      </c>
      <c r="E87" s="26" t="s">
        <v>400</v>
      </c>
      <c r="F87" s="25">
        <v>197</v>
      </c>
      <c r="G87" s="27">
        <f t="shared" si="2"/>
        <v>98.5</v>
      </c>
      <c r="H87" s="27">
        <f t="shared" si="3"/>
        <v>78.8</v>
      </c>
      <c r="I87" s="28" t="s">
        <v>17</v>
      </c>
    </row>
    <row r="88" s="3" customFormat="1" ht="31" customHeight="1" spans="1:9">
      <c r="A88" s="23" t="s">
        <v>380</v>
      </c>
      <c r="B88" s="24">
        <v>2</v>
      </c>
      <c r="C88" s="25" t="s">
        <v>382</v>
      </c>
      <c r="D88" s="26" t="s">
        <v>87</v>
      </c>
      <c r="E88" s="26" t="s">
        <v>401</v>
      </c>
      <c r="F88" s="25">
        <v>197</v>
      </c>
      <c r="G88" s="27">
        <f t="shared" si="2"/>
        <v>394</v>
      </c>
      <c r="H88" s="27">
        <f t="shared" si="3"/>
        <v>315.2</v>
      </c>
      <c r="I88" s="28" t="s">
        <v>17</v>
      </c>
    </row>
    <row r="89" s="3" customFormat="1" ht="31" customHeight="1" spans="1:9">
      <c r="A89" s="23" t="s">
        <v>380</v>
      </c>
      <c r="B89" s="24">
        <v>3</v>
      </c>
      <c r="C89" s="25" t="s">
        <v>382</v>
      </c>
      <c r="D89" s="26" t="s">
        <v>87</v>
      </c>
      <c r="E89" s="26" t="s">
        <v>402</v>
      </c>
      <c r="F89" s="25">
        <v>197</v>
      </c>
      <c r="G89" s="27">
        <f t="shared" si="2"/>
        <v>591</v>
      </c>
      <c r="H89" s="27">
        <f t="shared" si="3"/>
        <v>472.8</v>
      </c>
      <c r="I89" s="28" t="s">
        <v>17</v>
      </c>
    </row>
    <row r="90" s="3" customFormat="1" ht="31" customHeight="1" spans="1:9">
      <c r="A90" s="23" t="s">
        <v>380</v>
      </c>
      <c r="B90" s="24">
        <v>2</v>
      </c>
      <c r="C90" s="25" t="s">
        <v>382</v>
      </c>
      <c r="D90" s="26" t="s">
        <v>87</v>
      </c>
      <c r="E90" s="26" t="s">
        <v>403</v>
      </c>
      <c r="F90" s="25">
        <v>197</v>
      </c>
      <c r="G90" s="27">
        <f t="shared" si="2"/>
        <v>394</v>
      </c>
      <c r="H90" s="27">
        <f t="shared" si="3"/>
        <v>315.2</v>
      </c>
      <c r="I90" s="28" t="s">
        <v>17</v>
      </c>
    </row>
    <row r="91" s="3" customFormat="1" ht="31" customHeight="1" spans="1:9">
      <c r="A91" s="23" t="s">
        <v>380</v>
      </c>
      <c r="B91" s="24">
        <v>1.5</v>
      </c>
      <c r="C91" s="25" t="s">
        <v>382</v>
      </c>
      <c r="D91" s="26" t="s">
        <v>87</v>
      </c>
      <c r="E91" s="26" t="s">
        <v>404</v>
      </c>
      <c r="F91" s="25">
        <v>197</v>
      </c>
      <c r="G91" s="27">
        <f t="shared" si="2"/>
        <v>295.5</v>
      </c>
      <c r="H91" s="27">
        <f t="shared" si="3"/>
        <v>236.4</v>
      </c>
      <c r="I91" s="28" t="s">
        <v>17</v>
      </c>
    </row>
    <row r="92" s="3" customFormat="1" ht="31" customHeight="1" spans="1:9">
      <c r="A92" s="23" t="s">
        <v>380</v>
      </c>
      <c r="B92" s="24">
        <v>4</v>
      </c>
      <c r="C92" s="25" t="s">
        <v>382</v>
      </c>
      <c r="D92" s="26" t="s">
        <v>87</v>
      </c>
      <c r="E92" s="26" t="s">
        <v>405</v>
      </c>
      <c r="F92" s="25">
        <v>197</v>
      </c>
      <c r="G92" s="27">
        <f t="shared" si="2"/>
        <v>788</v>
      </c>
      <c r="H92" s="27">
        <f t="shared" si="3"/>
        <v>630.4</v>
      </c>
      <c r="I92" s="28" t="s">
        <v>17</v>
      </c>
    </row>
    <row r="93" s="3" customFormat="1" ht="31" customHeight="1" spans="1:9">
      <c r="A93" s="23" t="s">
        <v>380</v>
      </c>
      <c r="B93" s="24">
        <v>0.6</v>
      </c>
      <c r="C93" s="25" t="s">
        <v>382</v>
      </c>
      <c r="D93" s="26" t="s">
        <v>87</v>
      </c>
      <c r="E93" s="26" t="s">
        <v>406</v>
      </c>
      <c r="F93" s="25">
        <v>197</v>
      </c>
      <c r="G93" s="27">
        <f t="shared" si="2"/>
        <v>118.2</v>
      </c>
      <c r="H93" s="27">
        <f t="shared" si="3"/>
        <v>94.56</v>
      </c>
      <c r="I93" s="28" t="s">
        <v>17</v>
      </c>
    </row>
    <row r="94" s="3" customFormat="1" ht="31" customHeight="1" spans="1:9">
      <c r="A94" s="23" t="s">
        <v>380</v>
      </c>
      <c r="B94" s="24">
        <v>2</v>
      </c>
      <c r="C94" s="25" t="s">
        <v>382</v>
      </c>
      <c r="D94" s="26" t="s">
        <v>87</v>
      </c>
      <c r="E94" s="26" t="s">
        <v>407</v>
      </c>
      <c r="F94" s="25">
        <v>197</v>
      </c>
      <c r="G94" s="27">
        <f t="shared" si="2"/>
        <v>394</v>
      </c>
      <c r="H94" s="27">
        <f t="shared" si="3"/>
        <v>315.2</v>
      </c>
      <c r="I94" s="28" t="s">
        <v>17</v>
      </c>
    </row>
    <row r="95" s="3" customFormat="1" ht="31" customHeight="1" spans="1:9">
      <c r="A95" s="23" t="s">
        <v>380</v>
      </c>
      <c r="B95" s="24">
        <v>2.8</v>
      </c>
      <c r="C95" s="25" t="s">
        <v>382</v>
      </c>
      <c r="D95" s="26" t="s">
        <v>87</v>
      </c>
      <c r="E95" s="26" t="s">
        <v>408</v>
      </c>
      <c r="F95" s="25">
        <v>197</v>
      </c>
      <c r="G95" s="27">
        <f t="shared" si="2"/>
        <v>551.6</v>
      </c>
      <c r="H95" s="27">
        <f t="shared" si="3"/>
        <v>441.28</v>
      </c>
      <c r="I95" s="28" t="s">
        <v>17</v>
      </c>
    </row>
    <row r="96" s="3" customFormat="1" ht="31" customHeight="1" spans="1:9">
      <c r="A96" s="23" t="s">
        <v>380</v>
      </c>
      <c r="B96" s="24">
        <v>2.8</v>
      </c>
      <c r="C96" s="25" t="s">
        <v>382</v>
      </c>
      <c r="D96" s="26" t="s">
        <v>87</v>
      </c>
      <c r="E96" s="26" t="s">
        <v>409</v>
      </c>
      <c r="F96" s="25">
        <v>197</v>
      </c>
      <c r="G96" s="27">
        <f t="shared" si="2"/>
        <v>551.6</v>
      </c>
      <c r="H96" s="27">
        <f t="shared" si="3"/>
        <v>441.28</v>
      </c>
      <c r="I96" s="28" t="s">
        <v>17</v>
      </c>
    </row>
    <row r="97" s="3" customFormat="1" ht="31" customHeight="1" spans="1:9">
      <c r="A97" s="23" t="s">
        <v>380</v>
      </c>
      <c r="B97" s="24">
        <v>2.8</v>
      </c>
      <c r="C97" s="25" t="s">
        <v>382</v>
      </c>
      <c r="D97" s="26" t="s">
        <v>87</v>
      </c>
      <c r="E97" s="26" t="s">
        <v>410</v>
      </c>
      <c r="F97" s="25">
        <v>197</v>
      </c>
      <c r="G97" s="27">
        <f t="shared" si="2"/>
        <v>551.6</v>
      </c>
      <c r="H97" s="27">
        <f t="shared" si="3"/>
        <v>441.28</v>
      </c>
      <c r="I97" s="28" t="s">
        <v>17</v>
      </c>
    </row>
    <row r="98" s="3" customFormat="1" ht="31" customHeight="1" spans="1:9">
      <c r="A98" s="23" t="s">
        <v>380</v>
      </c>
      <c r="B98" s="24">
        <v>1.5</v>
      </c>
      <c r="C98" s="25" t="s">
        <v>382</v>
      </c>
      <c r="D98" s="26" t="s">
        <v>87</v>
      </c>
      <c r="E98" s="26" t="s">
        <v>411</v>
      </c>
      <c r="F98" s="25">
        <v>197</v>
      </c>
      <c r="G98" s="27">
        <f t="shared" si="2"/>
        <v>295.5</v>
      </c>
      <c r="H98" s="27">
        <f t="shared" si="3"/>
        <v>236.4</v>
      </c>
      <c r="I98" s="28" t="s">
        <v>17</v>
      </c>
    </row>
    <row r="99" s="3" customFormat="1" ht="31" customHeight="1" spans="1:9">
      <c r="A99" s="23" t="s">
        <v>380</v>
      </c>
      <c r="B99" s="24">
        <v>0.7</v>
      </c>
      <c r="C99" s="25" t="s">
        <v>382</v>
      </c>
      <c r="D99" s="26" t="s">
        <v>87</v>
      </c>
      <c r="E99" s="26" t="s">
        <v>412</v>
      </c>
      <c r="F99" s="25">
        <v>197</v>
      </c>
      <c r="G99" s="27">
        <f t="shared" si="2"/>
        <v>137.9</v>
      </c>
      <c r="H99" s="27">
        <f t="shared" si="3"/>
        <v>110.32</v>
      </c>
      <c r="I99" s="28" t="s">
        <v>17</v>
      </c>
    </row>
    <row r="100" s="3" customFormat="1" ht="31" customHeight="1" spans="1:9">
      <c r="A100" s="23" t="s">
        <v>380</v>
      </c>
      <c r="B100" s="24">
        <v>2.8</v>
      </c>
      <c r="C100" s="25" t="s">
        <v>382</v>
      </c>
      <c r="D100" s="26" t="s">
        <v>87</v>
      </c>
      <c r="E100" s="26" t="s">
        <v>413</v>
      </c>
      <c r="F100" s="25">
        <v>197</v>
      </c>
      <c r="G100" s="27">
        <f t="shared" si="2"/>
        <v>551.6</v>
      </c>
      <c r="H100" s="27">
        <f t="shared" si="3"/>
        <v>441.28</v>
      </c>
      <c r="I100" s="28" t="s">
        <v>17</v>
      </c>
    </row>
    <row r="101" s="3" customFormat="1" ht="31" customHeight="1" spans="1:9">
      <c r="A101" s="23" t="s">
        <v>380</v>
      </c>
      <c r="B101" s="24">
        <v>2.8</v>
      </c>
      <c r="C101" s="25" t="s">
        <v>382</v>
      </c>
      <c r="D101" s="26" t="s">
        <v>87</v>
      </c>
      <c r="E101" s="26" t="s">
        <v>414</v>
      </c>
      <c r="F101" s="25">
        <v>197</v>
      </c>
      <c r="G101" s="27">
        <f t="shared" si="2"/>
        <v>551.6</v>
      </c>
      <c r="H101" s="27">
        <f t="shared" si="3"/>
        <v>441.28</v>
      </c>
      <c r="I101" s="28" t="s">
        <v>17</v>
      </c>
    </row>
    <row r="102" s="3" customFormat="1" ht="31" customHeight="1" spans="1:9">
      <c r="A102" s="23" t="s">
        <v>380</v>
      </c>
      <c r="B102" s="24">
        <v>2</v>
      </c>
      <c r="C102" s="25" t="s">
        <v>382</v>
      </c>
      <c r="D102" s="26" t="s">
        <v>87</v>
      </c>
      <c r="E102" s="26" t="s">
        <v>415</v>
      </c>
      <c r="F102" s="25">
        <v>197</v>
      </c>
      <c r="G102" s="27">
        <f t="shared" si="2"/>
        <v>394</v>
      </c>
      <c r="H102" s="27">
        <f t="shared" si="3"/>
        <v>315.2</v>
      </c>
      <c r="I102" s="28" t="s">
        <v>17</v>
      </c>
    </row>
    <row r="103" s="3" customFormat="1" ht="31" customHeight="1" spans="1:9">
      <c r="A103" s="23" t="s">
        <v>380</v>
      </c>
      <c r="B103" s="24">
        <v>0.6</v>
      </c>
      <c r="C103" s="25" t="s">
        <v>382</v>
      </c>
      <c r="D103" s="26" t="s">
        <v>100</v>
      </c>
      <c r="E103" s="26" t="s">
        <v>416</v>
      </c>
      <c r="F103" s="25">
        <v>197</v>
      </c>
      <c r="G103" s="27">
        <f t="shared" si="2"/>
        <v>118.2</v>
      </c>
      <c r="H103" s="27">
        <f t="shared" si="3"/>
        <v>94.56</v>
      </c>
      <c r="I103" s="28" t="s">
        <v>17</v>
      </c>
    </row>
    <row r="104" s="3" customFormat="1" ht="31" customHeight="1" spans="1:9">
      <c r="A104" s="23" t="s">
        <v>380</v>
      </c>
      <c r="B104" s="24">
        <v>0.4</v>
      </c>
      <c r="C104" s="25" t="s">
        <v>382</v>
      </c>
      <c r="D104" s="26" t="s">
        <v>100</v>
      </c>
      <c r="E104" s="26" t="s">
        <v>417</v>
      </c>
      <c r="F104" s="25">
        <v>197</v>
      </c>
      <c r="G104" s="27">
        <f t="shared" si="2"/>
        <v>78.8</v>
      </c>
      <c r="H104" s="27">
        <f t="shared" si="3"/>
        <v>63.04</v>
      </c>
      <c r="I104" s="28" t="s">
        <v>17</v>
      </c>
    </row>
    <row r="105" s="3" customFormat="1" ht="31" customHeight="1" spans="1:9">
      <c r="A105" s="23" t="s">
        <v>380</v>
      </c>
      <c r="B105" s="24">
        <v>1.7</v>
      </c>
      <c r="C105" s="25" t="s">
        <v>382</v>
      </c>
      <c r="D105" s="26" t="s">
        <v>100</v>
      </c>
      <c r="E105" s="26" t="s">
        <v>114</v>
      </c>
      <c r="F105" s="25">
        <v>197</v>
      </c>
      <c r="G105" s="27">
        <f t="shared" si="2"/>
        <v>334.9</v>
      </c>
      <c r="H105" s="27">
        <f t="shared" si="3"/>
        <v>267.92</v>
      </c>
      <c r="I105" s="28" t="s">
        <v>17</v>
      </c>
    </row>
    <row r="106" s="3" customFormat="1" ht="31" customHeight="1" spans="1:9">
      <c r="A106" s="23" t="s">
        <v>380</v>
      </c>
      <c r="B106" s="24">
        <v>2</v>
      </c>
      <c r="C106" s="25" t="s">
        <v>382</v>
      </c>
      <c r="D106" s="26" t="s">
        <v>100</v>
      </c>
      <c r="E106" s="26" t="s">
        <v>101</v>
      </c>
      <c r="F106" s="25">
        <v>197</v>
      </c>
      <c r="G106" s="27">
        <f t="shared" si="2"/>
        <v>394</v>
      </c>
      <c r="H106" s="27">
        <f t="shared" si="3"/>
        <v>315.2</v>
      </c>
      <c r="I106" s="28" t="s">
        <v>17</v>
      </c>
    </row>
    <row r="107" s="3" customFormat="1" ht="31" customHeight="1" spans="1:9">
      <c r="A107" s="23" t="s">
        <v>380</v>
      </c>
      <c r="B107" s="24">
        <v>7</v>
      </c>
      <c r="C107" s="25" t="s">
        <v>382</v>
      </c>
      <c r="D107" s="26" t="s">
        <v>100</v>
      </c>
      <c r="E107" s="26" t="s">
        <v>92</v>
      </c>
      <c r="F107" s="25">
        <v>197</v>
      </c>
      <c r="G107" s="27">
        <f t="shared" si="2"/>
        <v>1379</v>
      </c>
      <c r="H107" s="27">
        <f t="shared" si="3"/>
        <v>1103.2</v>
      </c>
      <c r="I107" s="28" t="s">
        <v>17</v>
      </c>
    </row>
    <row r="108" s="3" customFormat="1" ht="31" customHeight="1" spans="1:9">
      <c r="A108" s="23" t="s">
        <v>380</v>
      </c>
      <c r="B108" s="24">
        <v>7</v>
      </c>
      <c r="C108" s="25" t="s">
        <v>382</v>
      </c>
      <c r="D108" s="26" t="s">
        <v>100</v>
      </c>
      <c r="E108" s="26" t="s">
        <v>103</v>
      </c>
      <c r="F108" s="25">
        <v>197</v>
      </c>
      <c r="G108" s="27">
        <f t="shared" si="2"/>
        <v>1379</v>
      </c>
      <c r="H108" s="27">
        <f t="shared" si="3"/>
        <v>1103.2</v>
      </c>
      <c r="I108" s="28" t="s">
        <v>17</v>
      </c>
    </row>
    <row r="109" s="3" customFormat="1" ht="31" customHeight="1" spans="1:9">
      <c r="A109" s="23" t="s">
        <v>380</v>
      </c>
      <c r="B109" s="24">
        <v>3.3</v>
      </c>
      <c r="C109" s="25" t="s">
        <v>382</v>
      </c>
      <c r="D109" s="26" t="s">
        <v>100</v>
      </c>
      <c r="E109" s="26" t="s">
        <v>104</v>
      </c>
      <c r="F109" s="25">
        <v>197</v>
      </c>
      <c r="G109" s="27">
        <f t="shared" si="2"/>
        <v>650.1</v>
      </c>
      <c r="H109" s="27">
        <f t="shared" si="3"/>
        <v>520.08</v>
      </c>
      <c r="I109" s="28" t="s">
        <v>17</v>
      </c>
    </row>
    <row r="110" s="3" customFormat="1" ht="31" customHeight="1" spans="1:9">
      <c r="A110" s="23" t="s">
        <v>380</v>
      </c>
      <c r="B110" s="24">
        <v>3.4</v>
      </c>
      <c r="C110" s="25" t="s">
        <v>382</v>
      </c>
      <c r="D110" s="26" t="s">
        <v>100</v>
      </c>
      <c r="E110" s="26" t="s">
        <v>106</v>
      </c>
      <c r="F110" s="25">
        <v>197</v>
      </c>
      <c r="G110" s="27">
        <f t="shared" si="2"/>
        <v>669.8</v>
      </c>
      <c r="H110" s="27">
        <f t="shared" si="3"/>
        <v>535.84</v>
      </c>
      <c r="I110" s="28" t="s">
        <v>17</v>
      </c>
    </row>
    <row r="111" s="3" customFormat="1" ht="31" customHeight="1" spans="1:9">
      <c r="A111" s="23" t="s">
        <v>380</v>
      </c>
      <c r="B111" s="24">
        <v>7</v>
      </c>
      <c r="C111" s="25" t="s">
        <v>382</v>
      </c>
      <c r="D111" s="26" t="s">
        <v>100</v>
      </c>
      <c r="E111" s="26" t="s">
        <v>107</v>
      </c>
      <c r="F111" s="25">
        <v>197</v>
      </c>
      <c r="G111" s="27">
        <f t="shared" si="2"/>
        <v>1379</v>
      </c>
      <c r="H111" s="27">
        <f t="shared" si="3"/>
        <v>1103.2</v>
      </c>
      <c r="I111" s="28" t="s">
        <v>17</v>
      </c>
    </row>
    <row r="112" s="3" customFormat="1" ht="31" customHeight="1" spans="1:9">
      <c r="A112" s="23" t="s">
        <v>380</v>
      </c>
      <c r="B112" s="24">
        <v>4</v>
      </c>
      <c r="C112" s="25" t="s">
        <v>382</v>
      </c>
      <c r="D112" s="26" t="s">
        <v>100</v>
      </c>
      <c r="E112" s="26" t="s">
        <v>108</v>
      </c>
      <c r="F112" s="25">
        <v>197</v>
      </c>
      <c r="G112" s="27">
        <f t="shared" si="2"/>
        <v>788</v>
      </c>
      <c r="H112" s="27">
        <f t="shared" si="3"/>
        <v>630.4</v>
      </c>
      <c r="I112" s="28" t="s">
        <v>17</v>
      </c>
    </row>
    <row r="113" s="3" customFormat="1" ht="31" customHeight="1" spans="1:9">
      <c r="A113" s="23" t="s">
        <v>380</v>
      </c>
      <c r="B113" s="24">
        <v>3</v>
      </c>
      <c r="C113" s="25" t="s">
        <v>382</v>
      </c>
      <c r="D113" s="26" t="s">
        <v>100</v>
      </c>
      <c r="E113" s="26" t="s">
        <v>109</v>
      </c>
      <c r="F113" s="25">
        <v>197</v>
      </c>
      <c r="G113" s="27">
        <f t="shared" si="2"/>
        <v>591</v>
      </c>
      <c r="H113" s="27">
        <f t="shared" si="3"/>
        <v>472.8</v>
      </c>
      <c r="I113" s="28" t="s">
        <v>17</v>
      </c>
    </row>
    <row r="114" s="3" customFormat="1" ht="31" customHeight="1" spans="1:9">
      <c r="A114" s="23" t="s">
        <v>380</v>
      </c>
      <c r="B114" s="24">
        <v>2.4</v>
      </c>
      <c r="C114" s="25" t="s">
        <v>382</v>
      </c>
      <c r="D114" s="26" t="s">
        <v>100</v>
      </c>
      <c r="E114" s="26" t="s">
        <v>110</v>
      </c>
      <c r="F114" s="25">
        <v>197</v>
      </c>
      <c r="G114" s="27">
        <f t="shared" si="2"/>
        <v>472.8</v>
      </c>
      <c r="H114" s="27">
        <f t="shared" si="3"/>
        <v>378.24</v>
      </c>
      <c r="I114" s="28" t="s">
        <v>17</v>
      </c>
    </row>
    <row r="115" s="3" customFormat="1" ht="31" customHeight="1" spans="1:9">
      <c r="A115" s="23" t="s">
        <v>380</v>
      </c>
      <c r="B115" s="24">
        <v>3</v>
      </c>
      <c r="C115" s="25" t="s">
        <v>382</v>
      </c>
      <c r="D115" s="26" t="s">
        <v>100</v>
      </c>
      <c r="E115" s="26" t="s">
        <v>111</v>
      </c>
      <c r="F115" s="25">
        <v>197</v>
      </c>
      <c r="G115" s="27">
        <f t="shared" si="2"/>
        <v>591</v>
      </c>
      <c r="H115" s="27">
        <f t="shared" si="3"/>
        <v>472.8</v>
      </c>
      <c r="I115" s="28" t="s">
        <v>17</v>
      </c>
    </row>
    <row r="116" s="3" customFormat="1" ht="31" customHeight="1" spans="1:9">
      <c r="A116" s="23" t="s">
        <v>380</v>
      </c>
      <c r="B116" s="24">
        <v>2</v>
      </c>
      <c r="C116" s="25" t="s">
        <v>382</v>
      </c>
      <c r="D116" s="26" t="s">
        <v>100</v>
      </c>
      <c r="E116" s="26" t="s">
        <v>112</v>
      </c>
      <c r="F116" s="25">
        <v>197</v>
      </c>
      <c r="G116" s="27">
        <f t="shared" si="2"/>
        <v>394</v>
      </c>
      <c r="H116" s="27">
        <f t="shared" si="3"/>
        <v>315.2</v>
      </c>
      <c r="I116" s="28" t="s">
        <v>17</v>
      </c>
    </row>
    <row r="117" s="3" customFormat="1" ht="31" customHeight="1" spans="1:9">
      <c r="A117" s="23" t="s">
        <v>380</v>
      </c>
      <c r="B117" s="24">
        <v>2.5</v>
      </c>
      <c r="C117" s="25" t="s">
        <v>382</v>
      </c>
      <c r="D117" s="26" t="s">
        <v>100</v>
      </c>
      <c r="E117" s="26" t="s">
        <v>113</v>
      </c>
      <c r="F117" s="25">
        <v>197</v>
      </c>
      <c r="G117" s="27">
        <f t="shared" si="2"/>
        <v>492.5</v>
      </c>
      <c r="H117" s="27">
        <f t="shared" si="3"/>
        <v>394</v>
      </c>
      <c r="I117" s="28" t="s">
        <v>17</v>
      </c>
    </row>
    <row r="118" s="3" customFormat="1" ht="31" customHeight="1" spans="1:9">
      <c r="A118" s="23" t="s">
        <v>380</v>
      </c>
      <c r="B118" s="24">
        <v>3.5</v>
      </c>
      <c r="C118" s="25" t="s">
        <v>382</v>
      </c>
      <c r="D118" s="26" t="s">
        <v>100</v>
      </c>
      <c r="E118" s="26" t="s">
        <v>115</v>
      </c>
      <c r="F118" s="25">
        <v>197</v>
      </c>
      <c r="G118" s="27">
        <f t="shared" si="2"/>
        <v>689.5</v>
      </c>
      <c r="H118" s="27">
        <f t="shared" si="3"/>
        <v>551.6</v>
      </c>
      <c r="I118" s="28" t="s">
        <v>17</v>
      </c>
    </row>
    <row r="119" s="3" customFormat="1" ht="31" customHeight="1" spans="1:9">
      <c r="A119" s="23" t="s">
        <v>380</v>
      </c>
      <c r="B119" s="24">
        <v>2.9</v>
      </c>
      <c r="C119" s="25" t="s">
        <v>382</v>
      </c>
      <c r="D119" s="26" t="s">
        <v>100</v>
      </c>
      <c r="E119" s="26" t="s">
        <v>116</v>
      </c>
      <c r="F119" s="25">
        <v>197</v>
      </c>
      <c r="G119" s="27">
        <f t="shared" si="2"/>
        <v>571.3</v>
      </c>
      <c r="H119" s="27">
        <f t="shared" si="3"/>
        <v>457.04</v>
      </c>
      <c r="I119" s="28" t="s">
        <v>17</v>
      </c>
    </row>
    <row r="120" s="3" customFormat="1" ht="31" customHeight="1" spans="1:9">
      <c r="A120" s="23" t="s">
        <v>380</v>
      </c>
      <c r="B120" s="24">
        <v>5.4</v>
      </c>
      <c r="C120" s="25" t="s">
        <v>382</v>
      </c>
      <c r="D120" s="26" t="s">
        <v>100</v>
      </c>
      <c r="E120" s="26" t="s">
        <v>117</v>
      </c>
      <c r="F120" s="25">
        <v>197</v>
      </c>
      <c r="G120" s="27">
        <f t="shared" si="2"/>
        <v>1063.8</v>
      </c>
      <c r="H120" s="27">
        <f t="shared" si="3"/>
        <v>851.04</v>
      </c>
      <c r="I120" s="28" t="s">
        <v>17</v>
      </c>
    </row>
    <row r="121" s="3" customFormat="1" ht="31" customHeight="1" spans="1:9">
      <c r="A121" s="23" t="s">
        <v>380</v>
      </c>
      <c r="B121" s="24">
        <v>8</v>
      </c>
      <c r="C121" s="25" t="s">
        <v>382</v>
      </c>
      <c r="D121" s="26" t="s">
        <v>100</v>
      </c>
      <c r="E121" s="26" t="s">
        <v>118</v>
      </c>
      <c r="F121" s="25">
        <v>197</v>
      </c>
      <c r="G121" s="27">
        <f t="shared" si="2"/>
        <v>1576</v>
      </c>
      <c r="H121" s="27">
        <f t="shared" si="3"/>
        <v>1260.8</v>
      </c>
      <c r="I121" s="28" t="s">
        <v>17</v>
      </c>
    </row>
    <row r="122" s="3" customFormat="1" ht="31" customHeight="1" spans="1:9">
      <c r="A122" s="23" t="s">
        <v>380</v>
      </c>
      <c r="B122" s="24">
        <v>5.3</v>
      </c>
      <c r="C122" s="25" t="s">
        <v>382</v>
      </c>
      <c r="D122" s="26" t="s">
        <v>100</v>
      </c>
      <c r="E122" s="26" t="s">
        <v>119</v>
      </c>
      <c r="F122" s="25">
        <v>197</v>
      </c>
      <c r="G122" s="27">
        <f t="shared" si="2"/>
        <v>1044.1</v>
      </c>
      <c r="H122" s="27">
        <f t="shared" si="3"/>
        <v>835.28</v>
      </c>
      <c r="I122" s="28" t="s">
        <v>17</v>
      </c>
    </row>
    <row r="123" s="3" customFormat="1" ht="31" customHeight="1" spans="1:9">
      <c r="A123" s="23" t="s">
        <v>380</v>
      </c>
      <c r="B123" s="24">
        <v>4</v>
      </c>
      <c r="C123" s="25" t="s">
        <v>382</v>
      </c>
      <c r="D123" s="26" t="s">
        <v>100</v>
      </c>
      <c r="E123" s="26" t="s">
        <v>418</v>
      </c>
      <c r="F123" s="25">
        <v>197</v>
      </c>
      <c r="G123" s="27">
        <f t="shared" si="2"/>
        <v>788</v>
      </c>
      <c r="H123" s="27">
        <f t="shared" si="3"/>
        <v>630.4</v>
      </c>
      <c r="I123" s="28" t="s">
        <v>17</v>
      </c>
    </row>
    <row r="124" s="3" customFormat="1" ht="31" customHeight="1" spans="1:9">
      <c r="A124" s="23" t="s">
        <v>380</v>
      </c>
      <c r="B124" s="24">
        <v>2.5</v>
      </c>
      <c r="C124" s="25" t="s">
        <v>382</v>
      </c>
      <c r="D124" s="26" t="s">
        <v>100</v>
      </c>
      <c r="E124" s="26" t="s">
        <v>419</v>
      </c>
      <c r="F124" s="25">
        <v>197</v>
      </c>
      <c r="G124" s="27">
        <f t="shared" si="2"/>
        <v>492.5</v>
      </c>
      <c r="H124" s="27">
        <f t="shared" si="3"/>
        <v>394</v>
      </c>
      <c r="I124" s="28" t="s">
        <v>17</v>
      </c>
    </row>
    <row r="125" s="3" customFormat="1" ht="31" customHeight="1" spans="1:9">
      <c r="A125" s="23" t="s">
        <v>380</v>
      </c>
      <c r="B125" s="24">
        <v>2.2</v>
      </c>
      <c r="C125" s="25" t="s">
        <v>382</v>
      </c>
      <c r="D125" s="26" t="s">
        <v>100</v>
      </c>
      <c r="E125" s="26" t="s">
        <v>420</v>
      </c>
      <c r="F125" s="25">
        <v>197</v>
      </c>
      <c r="G125" s="27">
        <f t="shared" si="2"/>
        <v>433.4</v>
      </c>
      <c r="H125" s="27">
        <f t="shared" si="3"/>
        <v>346.72</v>
      </c>
      <c r="I125" s="28" t="s">
        <v>17</v>
      </c>
    </row>
    <row r="126" s="3" customFormat="1" ht="31" customHeight="1" spans="1:9">
      <c r="A126" s="23" t="s">
        <v>380</v>
      </c>
      <c r="B126" s="24">
        <v>3.5</v>
      </c>
      <c r="C126" s="25" t="s">
        <v>382</v>
      </c>
      <c r="D126" s="26" t="s">
        <v>100</v>
      </c>
      <c r="E126" s="26" t="s">
        <v>120</v>
      </c>
      <c r="F126" s="25">
        <v>197</v>
      </c>
      <c r="G126" s="27">
        <f t="shared" si="2"/>
        <v>689.5</v>
      </c>
      <c r="H126" s="27">
        <f t="shared" si="3"/>
        <v>551.6</v>
      </c>
      <c r="I126" s="28" t="s">
        <v>17</v>
      </c>
    </row>
    <row r="127" s="3" customFormat="1" ht="31" customHeight="1" spans="1:9">
      <c r="A127" s="23" t="s">
        <v>380</v>
      </c>
      <c r="B127" s="24">
        <v>1.2</v>
      </c>
      <c r="C127" s="25" t="s">
        <v>382</v>
      </c>
      <c r="D127" s="26" t="s">
        <v>100</v>
      </c>
      <c r="E127" s="26" t="s">
        <v>421</v>
      </c>
      <c r="F127" s="25">
        <v>197</v>
      </c>
      <c r="G127" s="27">
        <f t="shared" si="2"/>
        <v>236.4</v>
      </c>
      <c r="H127" s="27">
        <f t="shared" si="3"/>
        <v>189.12</v>
      </c>
      <c r="I127" s="28" t="s">
        <v>17</v>
      </c>
    </row>
    <row r="128" s="3" customFormat="1" ht="31" customHeight="1" spans="1:9">
      <c r="A128" s="23" t="s">
        <v>380</v>
      </c>
      <c r="B128" s="24">
        <v>0.5</v>
      </c>
      <c r="C128" s="25" t="s">
        <v>382</v>
      </c>
      <c r="D128" s="26" t="s">
        <v>100</v>
      </c>
      <c r="E128" s="26" t="s">
        <v>422</v>
      </c>
      <c r="F128" s="25">
        <v>197</v>
      </c>
      <c r="G128" s="27">
        <f t="shared" si="2"/>
        <v>98.5</v>
      </c>
      <c r="H128" s="27">
        <f t="shared" si="3"/>
        <v>78.8</v>
      </c>
      <c r="I128" s="28" t="s">
        <v>17</v>
      </c>
    </row>
    <row r="129" s="3" customFormat="1" ht="31" customHeight="1" spans="1:9">
      <c r="A129" s="23" t="s">
        <v>380</v>
      </c>
      <c r="B129" s="24">
        <v>1.3</v>
      </c>
      <c r="C129" s="25" t="s">
        <v>382</v>
      </c>
      <c r="D129" s="26" t="s">
        <v>100</v>
      </c>
      <c r="E129" s="26" t="s">
        <v>423</v>
      </c>
      <c r="F129" s="25">
        <v>197</v>
      </c>
      <c r="G129" s="27">
        <f t="shared" si="2"/>
        <v>256.1</v>
      </c>
      <c r="H129" s="27">
        <f t="shared" si="3"/>
        <v>204.88</v>
      </c>
      <c r="I129" s="28" t="s">
        <v>17</v>
      </c>
    </row>
    <row r="130" s="3" customFormat="1" ht="31" customHeight="1" spans="1:9">
      <c r="A130" s="23" t="s">
        <v>380</v>
      </c>
      <c r="B130" s="24">
        <v>0.7</v>
      </c>
      <c r="C130" s="25" t="s">
        <v>382</v>
      </c>
      <c r="D130" s="26" t="s">
        <v>100</v>
      </c>
      <c r="E130" s="26" t="s">
        <v>424</v>
      </c>
      <c r="F130" s="25">
        <v>197</v>
      </c>
      <c r="G130" s="27">
        <f t="shared" si="2"/>
        <v>137.9</v>
      </c>
      <c r="H130" s="27">
        <f t="shared" si="3"/>
        <v>110.32</v>
      </c>
      <c r="I130" s="28" t="s">
        <v>17</v>
      </c>
    </row>
    <row r="131" s="3" customFormat="1" ht="31" customHeight="1" spans="1:9">
      <c r="A131" s="23" t="s">
        <v>380</v>
      </c>
      <c r="B131" s="24">
        <v>1</v>
      </c>
      <c r="C131" s="25" t="s">
        <v>382</v>
      </c>
      <c r="D131" s="26" t="s">
        <v>29</v>
      </c>
      <c r="E131" s="26" t="s">
        <v>425</v>
      </c>
      <c r="F131" s="25">
        <v>197</v>
      </c>
      <c r="G131" s="27">
        <f t="shared" si="2"/>
        <v>197</v>
      </c>
      <c r="H131" s="27">
        <f t="shared" si="3"/>
        <v>157.6</v>
      </c>
      <c r="I131" s="28" t="s">
        <v>17</v>
      </c>
    </row>
    <row r="132" s="3" customFormat="1" ht="31" customHeight="1" spans="1:9">
      <c r="A132" s="23" t="s">
        <v>380</v>
      </c>
      <c r="B132" s="24">
        <v>9</v>
      </c>
      <c r="C132" s="25" t="s">
        <v>382</v>
      </c>
      <c r="D132" s="26" t="s">
        <v>87</v>
      </c>
      <c r="E132" s="26" t="s">
        <v>96</v>
      </c>
      <c r="F132" s="25">
        <v>197</v>
      </c>
      <c r="G132" s="27">
        <f t="shared" si="2"/>
        <v>1773</v>
      </c>
      <c r="H132" s="27">
        <f t="shared" si="3"/>
        <v>1418.4</v>
      </c>
      <c r="I132" s="28" t="s">
        <v>17</v>
      </c>
    </row>
    <row r="133" s="3" customFormat="1" ht="31" customHeight="1" spans="1:9">
      <c r="A133" s="23" t="s">
        <v>380</v>
      </c>
      <c r="B133" s="24">
        <v>3.7</v>
      </c>
      <c r="C133" s="25" t="s">
        <v>382</v>
      </c>
      <c r="D133" s="26" t="s">
        <v>100</v>
      </c>
      <c r="E133" s="26" t="s">
        <v>105</v>
      </c>
      <c r="F133" s="25">
        <v>197</v>
      </c>
      <c r="G133" s="27">
        <f t="shared" si="2"/>
        <v>728.9</v>
      </c>
      <c r="H133" s="27">
        <f t="shared" si="3"/>
        <v>583.12</v>
      </c>
      <c r="I133" s="28" t="s">
        <v>17</v>
      </c>
    </row>
    <row r="134" s="3" customFormat="1" ht="31" customHeight="1" spans="1:9">
      <c r="A134" s="23" t="s">
        <v>380</v>
      </c>
      <c r="B134" s="24">
        <v>3</v>
      </c>
      <c r="C134" s="25" t="s">
        <v>382</v>
      </c>
      <c r="D134" s="26" t="s">
        <v>100</v>
      </c>
      <c r="E134" s="26" t="s">
        <v>102</v>
      </c>
      <c r="F134" s="25">
        <v>197</v>
      </c>
      <c r="G134" s="27">
        <f t="shared" si="2"/>
        <v>591</v>
      </c>
      <c r="H134" s="27">
        <f t="shared" si="3"/>
        <v>472.8</v>
      </c>
      <c r="I134" s="28" t="s">
        <v>17</v>
      </c>
    </row>
    <row r="135" s="3" customFormat="1" ht="31" customHeight="1" spans="1:9">
      <c r="A135" s="23" t="s">
        <v>380</v>
      </c>
      <c r="B135" s="24">
        <v>2</v>
      </c>
      <c r="C135" s="25" t="s">
        <v>382</v>
      </c>
      <c r="D135" s="26" t="s">
        <v>125</v>
      </c>
      <c r="E135" s="26" t="s">
        <v>426</v>
      </c>
      <c r="F135" s="25">
        <v>197</v>
      </c>
      <c r="G135" s="27">
        <f t="shared" si="2"/>
        <v>394</v>
      </c>
      <c r="H135" s="27">
        <f t="shared" si="3"/>
        <v>315.2</v>
      </c>
      <c r="I135" s="28" t="s">
        <v>17</v>
      </c>
    </row>
    <row r="136" s="3" customFormat="1" ht="31" customHeight="1" spans="1:9">
      <c r="A136" s="23" t="s">
        <v>380</v>
      </c>
      <c r="B136" s="24">
        <v>3</v>
      </c>
      <c r="C136" s="25" t="s">
        <v>382</v>
      </c>
      <c r="D136" s="26" t="s">
        <v>125</v>
      </c>
      <c r="E136" s="26" t="s">
        <v>427</v>
      </c>
      <c r="F136" s="25">
        <v>197</v>
      </c>
      <c r="G136" s="27">
        <f t="shared" ref="G136:G199" si="4">B136*F136</f>
        <v>591</v>
      </c>
      <c r="H136" s="27">
        <f t="shared" ref="H136:H199" si="5">G136*0.8</f>
        <v>472.8</v>
      </c>
      <c r="I136" s="28" t="s">
        <v>17</v>
      </c>
    </row>
    <row r="137" s="3" customFormat="1" ht="31" customHeight="1" spans="1:9">
      <c r="A137" s="23" t="s">
        <v>380</v>
      </c>
      <c r="B137" s="24">
        <v>3</v>
      </c>
      <c r="C137" s="25" t="s">
        <v>382</v>
      </c>
      <c r="D137" s="26" t="s">
        <v>125</v>
      </c>
      <c r="E137" s="26" t="s">
        <v>428</v>
      </c>
      <c r="F137" s="25">
        <v>197</v>
      </c>
      <c r="G137" s="27">
        <f t="shared" si="4"/>
        <v>591</v>
      </c>
      <c r="H137" s="27">
        <f t="shared" si="5"/>
        <v>472.8</v>
      </c>
      <c r="I137" s="28" t="s">
        <v>17</v>
      </c>
    </row>
    <row r="138" s="3" customFormat="1" ht="31" customHeight="1" spans="1:9">
      <c r="A138" s="23" t="s">
        <v>380</v>
      </c>
      <c r="B138" s="24">
        <v>2</v>
      </c>
      <c r="C138" s="25" t="s">
        <v>382</v>
      </c>
      <c r="D138" s="26" t="s">
        <v>125</v>
      </c>
      <c r="E138" s="26" t="s">
        <v>429</v>
      </c>
      <c r="F138" s="25">
        <v>197</v>
      </c>
      <c r="G138" s="27">
        <f t="shared" si="4"/>
        <v>394</v>
      </c>
      <c r="H138" s="27">
        <f t="shared" si="5"/>
        <v>315.2</v>
      </c>
      <c r="I138" s="28" t="s">
        <v>17</v>
      </c>
    </row>
    <row r="139" s="3" customFormat="1" ht="31" customHeight="1" spans="1:9">
      <c r="A139" s="23" t="s">
        <v>380</v>
      </c>
      <c r="B139" s="24">
        <v>10.4</v>
      </c>
      <c r="C139" s="25" t="s">
        <v>382</v>
      </c>
      <c r="D139" s="26" t="s">
        <v>125</v>
      </c>
      <c r="E139" s="26" t="s">
        <v>430</v>
      </c>
      <c r="F139" s="25">
        <v>197</v>
      </c>
      <c r="G139" s="27">
        <f t="shared" si="4"/>
        <v>2048.8</v>
      </c>
      <c r="H139" s="27">
        <f t="shared" si="5"/>
        <v>1639.04</v>
      </c>
      <c r="I139" s="28" t="s">
        <v>17</v>
      </c>
    </row>
    <row r="140" s="3" customFormat="1" ht="31" customHeight="1" spans="1:9">
      <c r="A140" s="23" t="s">
        <v>380</v>
      </c>
      <c r="B140" s="24">
        <v>286.6</v>
      </c>
      <c r="C140" s="25" t="s">
        <v>382</v>
      </c>
      <c r="D140" s="26" t="s">
        <v>125</v>
      </c>
      <c r="E140" s="23" t="s">
        <v>144</v>
      </c>
      <c r="F140" s="25">
        <v>197</v>
      </c>
      <c r="G140" s="27">
        <f t="shared" si="4"/>
        <v>56460.2</v>
      </c>
      <c r="H140" s="27">
        <f t="shared" si="5"/>
        <v>45168.16</v>
      </c>
      <c r="I140" s="28" t="s">
        <v>17</v>
      </c>
    </row>
    <row r="141" s="3" customFormat="1" ht="31" customHeight="1" spans="1:9">
      <c r="A141" s="23" t="s">
        <v>380</v>
      </c>
      <c r="B141" s="24">
        <v>148</v>
      </c>
      <c r="C141" s="25" t="s">
        <v>382</v>
      </c>
      <c r="D141" s="26" t="s">
        <v>125</v>
      </c>
      <c r="E141" s="23" t="s">
        <v>145</v>
      </c>
      <c r="F141" s="25">
        <v>197</v>
      </c>
      <c r="G141" s="27">
        <f t="shared" si="4"/>
        <v>29156</v>
      </c>
      <c r="H141" s="27">
        <f t="shared" si="5"/>
        <v>23324.8</v>
      </c>
      <c r="I141" s="28" t="s">
        <v>17</v>
      </c>
    </row>
    <row r="142" s="3" customFormat="1" ht="31" customHeight="1" spans="1:9">
      <c r="A142" s="23" t="s">
        <v>380</v>
      </c>
      <c r="B142" s="24">
        <v>20</v>
      </c>
      <c r="C142" s="25" t="s">
        <v>382</v>
      </c>
      <c r="D142" s="26" t="s">
        <v>125</v>
      </c>
      <c r="E142" s="26" t="s">
        <v>126</v>
      </c>
      <c r="F142" s="25">
        <v>197</v>
      </c>
      <c r="G142" s="27">
        <f t="shared" si="4"/>
        <v>3940</v>
      </c>
      <c r="H142" s="27">
        <f t="shared" si="5"/>
        <v>3152</v>
      </c>
      <c r="I142" s="28" t="s">
        <v>17</v>
      </c>
    </row>
    <row r="143" s="3" customFormat="1" ht="31" customHeight="1" spans="1:9">
      <c r="A143" s="23" t="s">
        <v>380</v>
      </c>
      <c r="B143" s="24">
        <v>3</v>
      </c>
      <c r="C143" s="25" t="s">
        <v>382</v>
      </c>
      <c r="D143" s="26" t="s">
        <v>125</v>
      </c>
      <c r="E143" s="26" t="s">
        <v>127</v>
      </c>
      <c r="F143" s="25">
        <v>197</v>
      </c>
      <c r="G143" s="27">
        <f t="shared" si="4"/>
        <v>591</v>
      </c>
      <c r="H143" s="27">
        <f t="shared" si="5"/>
        <v>472.8</v>
      </c>
      <c r="I143" s="28" t="s">
        <v>17</v>
      </c>
    </row>
    <row r="144" s="3" customFormat="1" ht="31" customHeight="1" spans="1:9">
      <c r="A144" s="23" t="s">
        <v>380</v>
      </c>
      <c r="B144" s="24">
        <v>3</v>
      </c>
      <c r="C144" s="25" t="s">
        <v>382</v>
      </c>
      <c r="D144" s="26" t="s">
        <v>125</v>
      </c>
      <c r="E144" s="26" t="s">
        <v>128</v>
      </c>
      <c r="F144" s="25">
        <v>197</v>
      </c>
      <c r="G144" s="27">
        <f t="shared" si="4"/>
        <v>591</v>
      </c>
      <c r="H144" s="27">
        <f t="shared" si="5"/>
        <v>472.8</v>
      </c>
      <c r="I144" s="28" t="s">
        <v>17</v>
      </c>
    </row>
    <row r="145" s="3" customFormat="1" ht="31" customHeight="1" spans="1:9">
      <c r="A145" s="23" t="s">
        <v>380</v>
      </c>
      <c r="B145" s="24">
        <v>2</v>
      </c>
      <c r="C145" s="25" t="s">
        <v>382</v>
      </c>
      <c r="D145" s="26" t="s">
        <v>125</v>
      </c>
      <c r="E145" s="26" t="s">
        <v>129</v>
      </c>
      <c r="F145" s="25">
        <v>197</v>
      </c>
      <c r="G145" s="27">
        <f t="shared" si="4"/>
        <v>394</v>
      </c>
      <c r="H145" s="27">
        <f t="shared" si="5"/>
        <v>315.2</v>
      </c>
      <c r="I145" s="28" t="s">
        <v>17</v>
      </c>
    </row>
    <row r="146" s="3" customFormat="1" ht="31" customHeight="1" spans="1:9">
      <c r="A146" s="23" t="s">
        <v>380</v>
      </c>
      <c r="B146" s="24">
        <v>20</v>
      </c>
      <c r="C146" s="25" t="s">
        <v>382</v>
      </c>
      <c r="D146" s="26" t="s">
        <v>125</v>
      </c>
      <c r="E146" s="26" t="s">
        <v>130</v>
      </c>
      <c r="F146" s="25">
        <v>197</v>
      </c>
      <c r="G146" s="27">
        <f t="shared" si="4"/>
        <v>3940</v>
      </c>
      <c r="H146" s="27">
        <f t="shared" si="5"/>
        <v>3152</v>
      </c>
      <c r="I146" s="28" t="s">
        <v>17</v>
      </c>
    </row>
    <row r="147" s="3" customFormat="1" ht="31" customHeight="1" spans="1:9">
      <c r="A147" s="23" t="s">
        <v>380</v>
      </c>
      <c r="B147" s="24">
        <v>4</v>
      </c>
      <c r="C147" s="25" t="s">
        <v>382</v>
      </c>
      <c r="D147" s="26" t="s">
        <v>125</v>
      </c>
      <c r="E147" s="26" t="s">
        <v>131</v>
      </c>
      <c r="F147" s="25">
        <v>197</v>
      </c>
      <c r="G147" s="27">
        <f t="shared" si="4"/>
        <v>788</v>
      </c>
      <c r="H147" s="27">
        <f t="shared" si="5"/>
        <v>630.4</v>
      </c>
      <c r="I147" s="28" t="s">
        <v>17</v>
      </c>
    </row>
    <row r="148" s="3" customFormat="1" ht="31" customHeight="1" spans="1:9">
      <c r="A148" s="23" t="s">
        <v>380</v>
      </c>
      <c r="B148" s="24">
        <v>2</v>
      </c>
      <c r="C148" s="25" t="s">
        <v>382</v>
      </c>
      <c r="D148" s="26" t="s">
        <v>125</v>
      </c>
      <c r="E148" s="26" t="s">
        <v>132</v>
      </c>
      <c r="F148" s="25">
        <v>197</v>
      </c>
      <c r="G148" s="27">
        <f t="shared" si="4"/>
        <v>394</v>
      </c>
      <c r="H148" s="27">
        <f t="shared" si="5"/>
        <v>315.2</v>
      </c>
      <c r="I148" s="28" t="s">
        <v>17</v>
      </c>
    </row>
    <row r="149" s="3" customFormat="1" ht="31" customHeight="1" spans="1:9">
      <c r="A149" s="23" t="s">
        <v>380</v>
      </c>
      <c r="B149" s="24">
        <v>4</v>
      </c>
      <c r="C149" s="25" t="s">
        <v>382</v>
      </c>
      <c r="D149" s="26" t="s">
        <v>431</v>
      </c>
      <c r="E149" s="26" t="s">
        <v>432</v>
      </c>
      <c r="F149" s="25">
        <v>197</v>
      </c>
      <c r="G149" s="27">
        <f t="shared" si="4"/>
        <v>788</v>
      </c>
      <c r="H149" s="27">
        <f t="shared" si="5"/>
        <v>630.4</v>
      </c>
      <c r="I149" s="28" t="s">
        <v>17</v>
      </c>
    </row>
    <row r="150" s="3" customFormat="1" ht="31" customHeight="1" spans="1:9">
      <c r="A150" s="23" t="s">
        <v>380</v>
      </c>
      <c r="B150" s="24">
        <v>2</v>
      </c>
      <c r="C150" s="25" t="s">
        <v>382</v>
      </c>
      <c r="D150" s="26" t="s">
        <v>431</v>
      </c>
      <c r="E150" s="26" t="s">
        <v>433</v>
      </c>
      <c r="F150" s="25">
        <v>197</v>
      </c>
      <c r="G150" s="27">
        <f t="shared" si="4"/>
        <v>394</v>
      </c>
      <c r="H150" s="27">
        <f t="shared" si="5"/>
        <v>315.2</v>
      </c>
      <c r="I150" s="28" t="s">
        <v>17</v>
      </c>
    </row>
    <row r="151" s="3" customFormat="1" ht="31" customHeight="1" spans="1:9">
      <c r="A151" s="23" t="s">
        <v>380</v>
      </c>
      <c r="B151" s="24">
        <v>40</v>
      </c>
      <c r="C151" s="25" t="s">
        <v>382</v>
      </c>
      <c r="D151" s="26" t="s">
        <v>133</v>
      </c>
      <c r="E151" s="26" t="s">
        <v>134</v>
      </c>
      <c r="F151" s="25">
        <v>197</v>
      </c>
      <c r="G151" s="27">
        <f t="shared" si="4"/>
        <v>7880</v>
      </c>
      <c r="H151" s="27">
        <f t="shared" si="5"/>
        <v>6304</v>
      </c>
      <c r="I151" s="28" t="s">
        <v>17</v>
      </c>
    </row>
    <row r="152" s="3" customFormat="1" ht="31" customHeight="1" spans="1:9">
      <c r="A152" s="23" t="s">
        <v>380</v>
      </c>
      <c r="B152" s="24">
        <v>2</v>
      </c>
      <c r="C152" s="25" t="s">
        <v>382</v>
      </c>
      <c r="D152" s="26" t="s">
        <v>133</v>
      </c>
      <c r="E152" s="26" t="s">
        <v>135</v>
      </c>
      <c r="F152" s="25">
        <v>197</v>
      </c>
      <c r="G152" s="27">
        <f t="shared" si="4"/>
        <v>394</v>
      </c>
      <c r="H152" s="27">
        <f t="shared" si="5"/>
        <v>315.2</v>
      </c>
      <c r="I152" s="28" t="s">
        <v>17</v>
      </c>
    </row>
    <row r="153" s="3" customFormat="1" ht="31" customHeight="1" spans="1:9">
      <c r="A153" s="23" t="s">
        <v>380</v>
      </c>
      <c r="B153" s="24">
        <v>4</v>
      </c>
      <c r="C153" s="25" t="s">
        <v>382</v>
      </c>
      <c r="D153" s="26" t="s">
        <v>133</v>
      </c>
      <c r="E153" s="26" t="s">
        <v>136</v>
      </c>
      <c r="F153" s="25">
        <v>197</v>
      </c>
      <c r="G153" s="27">
        <f t="shared" si="4"/>
        <v>788</v>
      </c>
      <c r="H153" s="27">
        <f t="shared" si="5"/>
        <v>630.4</v>
      </c>
      <c r="I153" s="28" t="s">
        <v>17</v>
      </c>
    </row>
    <row r="154" s="3" customFormat="1" ht="31" customHeight="1" spans="1:9">
      <c r="A154" s="23" t="s">
        <v>380</v>
      </c>
      <c r="B154" s="24">
        <v>3</v>
      </c>
      <c r="C154" s="25" t="s">
        <v>382</v>
      </c>
      <c r="D154" s="26" t="s">
        <v>133</v>
      </c>
      <c r="E154" s="26" t="s">
        <v>137</v>
      </c>
      <c r="F154" s="25">
        <v>197</v>
      </c>
      <c r="G154" s="27">
        <f t="shared" si="4"/>
        <v>591</v>
      </c>
      <c r="H154" s="27">
        <f t="shared" si="5"/>
        <v>472.8</v>
      </c>
      <c r="I154" s="28" t="s">
        <v>17</v>
      </c>
    </row>
    <row r="155" s="3" customFormat="1" ht="31" customHeight="1" spans="1:9">
      <c r="A155" s="23" t="s">
        <v>380</v>
      </c>
      <c r="B155" s="24">
        <v>2</v>
      </c>
      <c r="C155" s="25" t="s">
        <v>382</v>
      </c>
      <c r="D155" s="26" t="s">
        <v>133</v>
      </c>
      <c r="E155" s="26" t="s">
        <v>434</v>
      </c>
      <c r="F155" s="25">
        <v>197</v>
      </c>
      <c r="G155" s="27">
        <f t="shared" si="4"/>
        <v>394</v>
      </c>
      <c r="H155" s="27">
        <f t="shared" si="5"/>
        <v>315.2</v>
      </c>
      <c r="I155" s="28" t="s">
        <v>17</v>
      </c>
    </row>
    <row r="156" s="3" customFormat="1" ht="31" customHeight="1" spans="1:9">
      <c r="A156" s="23" t="s">
        <v>380</v>
      </c>
      <c r="B156" s="24">
        <v>2</v>
      </c>
      <c r="C156" s="25" t="s">
        <v>382</v>
      </c>
      <c r="D156" s="26" t="s">
        <v>138</v>
      </c>
      <c r="E156" s="26" t="s">
        <v>139</v>
      </c>
      <c r="F156" s="25">
        <v>197</v>
      </c>
      <c r="G156" s="27">
        <f t="shared" si="4"/>
        <v>394</v>
      </c>
      <c r="H156" s="27">
        <f t="shared" si="5"/>
        <v>315.2</v>
      </c>
      <c r="I156" s="28" t="s">
        <v>17</v>
      </c>
    </row>
    <row r="157" s="3" customFormat="1" ht="31" customHeight="1" spans="1:9">
      <c r="A157" s="23" t="s">
        <v>380</v>
      </c>
      <c r="B157" s="24">
        <v>2</v>
      </c>
      <c r="C157" s="25" t="s">
        <v>382</v>
      </c>
      <c r="D157" s="26" t="s">
        <v>138</v>
      </c>
      <c r="E157" s="26" t="s">
        <v>140</v>
      </c>
      <c r="F157" s="25">
        <v>197</v>
      </c>
      <c r="G157" s="27">
        <f t="shared" si="4"/>
        <v>394</v>
      </c>
      <c r="H157" s="27">
        <f t="shared" si="5"/>
        <v>315.2</v>
      </c>
      <c r="I157" s="28" t="s">
        <v>17</v>
      </c>
    </row>
    <row r="158" s="3" customFormat="1" ht="31" customHeight="1" spans="1:9">
      <c r="A158" s="23" t="s">
        <v>380</v>
      </c>
      <c r="B158" s="24">
        <v>2</v>
      </c>
      <c r="C158" s="25" t="s">
        <v>382</v>
      </c>
      <c r="D158" s="26" t="s">
        <v>138</v>
      </c>
      <c r="E158" s="26" t="s">
        <v>141</v>
      </c>
      <c r="F158" s="25">
        <v>197</v>
      </c>
      <c r="G158" s="27">
        <f t="shared" si="4"/>
        <v>394</v>
      </c>
      <c r="H158" s="27">
        <f t="shared" si="5"/>
        <v>315.2</v>
      </c>
      <c r="I158" s="28" t="s">
        <v>17</v>
      </c>
    </row>
    <row r="159" s="3" customFormat="1" ht="31" customHeight="1" spans="1:9">
      <c r="A159" s="23" t="s">
        <v>380</v>
      </c>
      <c r="B159" s="24">
        <v>8</v>
      </c>
      <c r="C159" s="25" t="s">
        <v>382</v>
      </c>
      <c r="D159" s="26" t="s">
        <v>138</v>
      </c>
      <c r="E159" s="26" t="s">
        <v>142</v>
      </c>
      <c r="F159" s="25">
        <v>197</v>
      </c>
      <c r="G159" s="27">
        <f t="shared" si="4"/>
        <v>1576</v>
      </c>
      <c r="H159" s="27">
        <f t="shared" si="5"/>
        <v>1260.8</v>
      </c>
      <c r="I159" s="28" t="s">
        <v>17</v>
      </c>
    </row>
    <row r="160" s="3" customFormat="1" ht="31" customHeight="1" spans="1:9">
      <c r="A160" s="23" t="s">
        <v>380</v>
      </c>
      <c r="B160" s="24">
        <v>2</v>
      </c>
      <c r="C160" s="25" t="s">
        <v>382</v>
      </c>
      <c r="D160" s="26" t="s">
        <v>138</v>
      </c>
      <c r="E160" s="26" t="s">
        <v>143</v>
      </c>
      <c r="F160" s="25">
        <v>197</v>
      </c>
      <c r="G160" s="27">
        <f t="shared" si="4"/>
        <v>394</v>
      </c>
      <c r="H160" s="27">
        <f t="shared" si="5"/>
        <v>315.2</v>
      </c>
      <c r="I160" s="28" t="s">
        <v>17</v>
      </c>
    </row>
    <row r="161" s="3" customFormat="1" ht="31" customHeight="1" spans="1:9">
      <c r="A161" s="23" t="s">
        <v>380</v>
      </c>
      <c r="B161" s="24">
        <v>2</v>
      </c>
      <c r="C161" s="25" t="s">
        <v>382</v>
      </c>
      <c r="D161" s="26" t="s">
        <v>138</v>
      </c>
      <c r="E161" s="26" t="s">
        <v>435</v>
      </c>
      <c r="F161" s="25">
        <v>197</v>
      </c>
      <c r="G161" s="27">
        <f t="shared" si="4"/>
        <v>394</v>
      </c>
      <c r="H161" s="27">
        <f t="shared" si="5"/>
        <v>315.2</v>
      </c>
      <c r="I161" s="28" t="s">
        <v>17</v>
      </c>
    </row>
    <row r="162" s="3" customFormat="1" ht="31" customHeight="1" spans="1:9">
      <c r="A162" s="23" t="s">
        <v>380</v>
      </c>
      <c r="B162" s="24">
        <v>2</v>
      </c>
      <c r="C162" s="25" t="s">
        <v>382</v>
      </c>
      <c r="D162" s="26" t="s">
        <v>138</v>
      </c>
      <c r="E162" s="26" t="s">
        <v>436</v>
      </c>
      <c r="F162" s="25">
        <v>197</v>
      </c>
      <c r="G162" s="27">
        <f t="shared" si="4"/>
        <v>394</v>
      </c>
      <c r="H162" s="27">
        <f t="shared" si="5"/>
        <v>315.2</v>
      </c>
      <c r="I162" s="28" t="s">
        <v>17</v>
      </c>
    </row>
    <row r="163" s="3" customFormat="1" ht="31" customHeight="1" spans="1:9">
      <c r="A163" s="23" t="s">
        <v>380</v>
      </c>
      <c r="B163" s="24">
        <v>2</v>
      </c>
      <c r="C163" s="25" t="s">
        <v>382</v>
      </c>
      <c r="D163" s="26" t="s">
        <v>138</v>
      </c>
      <c r="E163" s="26" t="s">
        <v>437</v>
      </c>
      <c r="F163" s="25">
        <v>197</v>
      </c>
      <c r="G163" s="27">
        <f t="shared" si="4"/>
        <v>394</v>
      </c>
      <c r="H163" s="27">
        <f t="shared" si="5"/>
        <v>315.2</v>
      </c>
      <c r="I163" s="28" t="s">
        <v>17</v>
      </c>
    </row>
    <row r="164" s="3" customFormat="1" ht="31" customHeight="1" spans="1:9">
      <c r="A164" s="23" t="s">
        <v>380</v>
      </c>
      <c r="B164" s="24">
        <v>2</v>
      </c>
      <c r="C164" s="25" t="s">
        <v>382</v>
      </c>
      <c r="D164" s="26" t="s">
        <v>138</v>
      </c>
      <c r="E164" s="26" t="s">
        <v>438</v>
      </c>
      <c r="F164" s="25">
        <v>197</v>
      </c>
      <c r="G164" s="27">
        <f t="shared" si="4"/>
        <v>394</v>
      </c>
      <c r="H164" s="27">
        <f t="shared" si="5"/>
        <v>315.2</v>
      </c>
      <c r="I164" s="28" t="s">
        <v>17</v>
      </c>
    </row>
    <row r="165" s="3" customFormat="1" ht="31" customHeight="1" spans="1:9">
      <c r="A165" s="23" t="s">
        <v>380</v>
      </c>
      <c r="B165" s="24">
        <v>2</v>
      </c>
      <c r="C165" s="25" t="s">
        <v>382</v>
      </c>
      <c r="D165" s="26" t="s">
        <v>138</v>
      </c>
      <c r="E165" s="26" t="s">
        <v>439</v>
      </c>
      <c r="F165" s="25">
        <v>197</v>
      </c>
      <c r="G165" s="27">
        <f t="shared" si="4"/>
        <v>394</v>
      </c>
      <c r="H165" s="27">
        <f t="shared" si="5"/>
        <v>315.2</v>
      </c>
      <c r="I165" s="28" t="s">
        <v>17</v>
      </c>
    </row>
    <row r="166" s="3" customFormat="1" ht="31" customHeight="1" spans="1:9">
      <c r="A166" s="23" t="s">
        <v>380</v>
      </c>
      <c r="B166" s="24">
        <v>2</v>
      </c>
      <c r="C166" s="25" t="s">
        <v>382</v>
      </c>
      <c r="D166" s="26" t="s">
        <v>138</v>
      </c>
      <c r="E166" s="26" t="s">
        <v>440</v>
      </c>
      <c r="F166" s="25">
        <v>197</v>
      </c>
      <c r="G166" s="27">
        <f t="shared" si="4"/>
        <v>394</v>
      </c>
      <c r="H166" s="27">
        <f t="shared" si="5"/>
        <v>315.2</v>
      </c>
      <c r="I166" s="28" t="s">
        <v>17</v>
      </c>
    </row>
    <row r="167" s="3" customFormat="1" ht="31" customHeight="1" spans="1:9">
      <c r="A167" s="23" t="s">
        <v>380</v>
      </c>
      <c r="B167" s="24">
        <v>2</v>
      </c>
      <c r="C167" s="25" t="s">
        <v>382</v>
      </c>
      <c r="D167" s="26" t="s">
        <v>138</v>
      </c>
      <c r="E167" s="26" t="s">
        <v>441</v>
      </c>
      <c r="F167" s="25">
        <v>197</v>
      </c>
      <c r="G167" s="27">
        <f t="shared" si="4"/>
        <v>394</v>
      </c>
      <c r="H167" s="27">
        <f t="shared" si="5"/>
        <v>315.2</v>
      </c>
      <c r="I167" s="28" t="s">
        <v>17</v>
      </c>
    </row>
    <row r="168" s="3" customFormat="1" ht="31" customHeight="1" spans="1:9">
      <c r="A168" s="23" t="s">
        <v>380</v>
      </c>
      <c r="B168" s="24">
        <v>2</v>
      </c>
      <c r="C168" s="25" t="s">
        <v>382</v>
      </c>
      <c r="D168" s="26" t="s">
        <v>138</v>
      </c>
      <c r="E168" s="26" t="s">
        <v>442</v>
      </c>
      <c r="F168" s="25">
        <v>197</v>
      </c>
      <c r="G168" s="27">
        <f t="shared" si="4"/>
        <v>394</v>
      </c>
      <c r="H168" s="27">
        <f t="shared" si="5"/>
        <v>315.2</v>
      </c>
      <c r="I168" s="28" t="s">
        <v>17</v>
      </c>
    </row>
    <row r="169" s="3" customFormat="1" ht="31" customHeight="1" spans="1:9">
      <c r="A169" s="23" t="s">
        <v>380</v>
      </c>
      <c r="B169" s="24">
        <v>2</v>
      </c>
      <c r="C169" s="25" t="s">
        <v>382</v>
      </c>
      <c r="D169" s="26" t="s">
        <v>138</v>
      </c>
      <c r="E169" s="26" t="s">
        <v>443</v>
      </c>
      <c r="F169" s="25">
        <v>197</v>
      </c>
      <c r="G169" s="27">
        <f t="shared" si="4"/>
        <v>394</v>
      </c>
      <c r="H169" s="27">
        <f t="shared" si="5"/>
        <v>315.2</v>
      </c>
      <c r="I169" s="28" t="s">
        <v>17</v>
      </c>
    </row>
    <row r="170" s="3" customFormat="1" ht="31" customHeight="1" spans="1:9">
      <c r="A170" s="23" t="s">
        <v>380</v>
      </c>
      <c r="B170" s="24">
        <v>3</v>
      </c>
      <c r="C170" s="25" t="s">
        <v>382</v>
      </c>
      <c r="D170" s="26" t="s">
        <v>146</v>
      </c>
      <c r="E170" s="26" t="s">
        <v>444</v>
      </c>
      <c r="F170" s="25">
        <v>197</v>
      </c>
      <c r="G170" s="27">
        <f t="shared" si="4"/>
        <v>591</v>
      </c>
      <c r="H170" s="27">
        <f t="shared" si="5"/>
        <v>472.8</v>
      </c>
      <c r="I170" s="28" t="s">
        <v>17</v>
      </c>
    </row>
    <row r="171" s="3" customFormat="1" ht="31" customHeight="1" spans="1:9">
      <c r="A171" s="23" t="s">
        <v>380</v>
      </c>
      <c r="B171" s="24">
        <v>2.5</v>
      </c>
      <c r="C171" s="25" t="s">
        <v>382</v>
      </c>
      <c r="D171" s="26" t="s">
        <v>146</v>
      </c>
      <c r="E171" s="26" t="s">
        <v>445</v>
      </c>
      <c r="F171" s="25">
        <v>197</v>
      </c>
      <c r="G171" s="27">
        <f t="shared" si="4"/>
        <v>492.5</v>
      </c>
      <c r="H171" s="27">
        <f t="shared" si="5"/>
        <v>394</v>
      </c>
      <c r="I171" s="28" t="s">
        <v>17</v>
      </c>
    </row>
    <row r="172" s="3" customFormat="1" ht="31" customHeight="1" spans="1:9">
      <c r="A172" s="23" t="s">
        <v>380</v>
      </c>
      <c r="B172" s="24">
        <v>2</v>
      </c>
      <c r="C172" s="25" t="s">
        <v>382</v>
      </c>
      <c r="D172" s="26" t="s">
        <v>146</v>
      </c>
      <c r="E172" s="26" t="s">
        <v>446</v>
      </c>
      <c r="F172" s="25">
        <v>197</v>
      </c>
      <c r="G172" s="27">
        <f t="shared" si="4"/>
        <v>394</v>
      </c>
      <c r="H172" s="27">
        <f t="shared" si="5"/>
        <v>315.2</v>
      </c>
      <c r="I172" s="28" t="s">
        <v>17</v>
      </c>
    </row>
    <row r="173" s="3" customFormat="1" ht="31" customHeight="1" spans="1:9">
      <c r="A173" s="23" t="s">
        <v>380</v>
      </c>
      <c r="B173" s="24">
        <v>2</v>
      </c>
      <c r="C173" s="25" t="s">
        <v>382</v>
      </c>
      <c r="D173" s="26" t="s">
        <v>146</v>
      </c>
      <c r="E173" s="26" t="s">
        <v>447</v>
      </c>
      <c r="F173" s="25">
        <v>197</v>
      </c>
      <c r="G173" s="27">
        <f t="shared" si="4"/>
        <v>394</v>
      </c>
      <c r="H173" s="27">
        <f t="shared" si="5"/>
        <v>315.2</v>
      </c>
      <c r="I173" s="28" t="s">
        <v>17</v>
      </c>
    </row>
    <row r="174" s="3" customFormat="1" ht="31" customHeight="1" spans="1:9">
      <c r="A174" s="23" t="s">
        <v>380</v>
      </c>
      <c r="B174" s="24">
        <v>2</v>
      </c>
      <c r="C174" s="25" t="s">
        <v>382</v>
      </c>
      <c r="D174" s="26" t="s">
        <v>146</v>
      </c>
      <c r="E174" s="26" t="s">
        <v>448</v>
      </c>
      <c r="F174" s="25">
        <v>197</v>
      </c>
      <c r="G174" s="27">
        <f t="shared" si="4"/>
        <v>394</v>
      </c>
      <c r="H174" s="27">
        <f t="shared" si="5"/>
        <v>315.2</v>
      </c>
      <c r="I174" s="28" t="s">
        <v>17</v>
      </c>
    </row>
    <row r="175" s="3" customFormat="1" ht="31" customHeight="1" spans="1:9">
      <c r="A175" s="23" t="s">
        <v>380</v>
      </c>
      <c r="B175" s="24">
        <v>1</v>
      </c>
      <c r="C175" s="25" t="s">
        <v>382</v>
      </c>
      <c r="D175" s="26" t="s">
        <v>146</v>
      </c>
      <c r="E175" s="26" t="s">
        <v>449</v>
      </c>
      <c r="F175" s="25">
        <v>197</v>
      </c>
      <c r="G175" s="27">
        <f t="shared" si="4"/>
        <v>197</v>
      </c>
      <c r="H175" s="27">
        <f t="shared" si="5"/>
        <v>157.6</v>
      </c>
      <c r="I175" s="28" t="s">
        <v>17</v>
      </c>
    </row>
    <row r="176" s="3" customFormat="1" ht="31" customHeight="1" spans="1:9">
      <c r="A176" s="23" t="s">
        <v>380</v>
      </c>
      <c r="B176" s="24">
        <v>100</v>
      </c>
      <c r="C176" s="25" t="s">
        <v>382</v>
      </c>
      <c r="D176" s="26" t="s">
        <v>146</v>
      </c>
      <c r="E176" s="23" t="s">
        <v>145</v>
      </c>
      <c r="F176" s="25">
        <v>197</v>
      </c>
      <c r="G176" s="27">
        <f t="shared" si="4"/>
        <v>19700</v>
      </c>
      <c r="H176" s="27">
        <f t="shared" si="5"/>
        <v>15760</v>
      </c>
      <c r="I176" s="28" t="s">
        <v>17</v>
      </c>
    </row>
    <row r="177" s="3" customFormat="1" ht="31" customHeight="1" spans="1:9">
      <c r="A177" s="23" t="s">
        <v>380</v>
      </c>
      <c r="B177" s="24">
        <v>4.5</v>
      </c>
      <c r="C177" s="25" t="s">
        <v>382</v>
      </c>
      <c r="D177" s="26" t="s">
        <v>146</v>
      </c>
      <c r="E177" s="26" t="s">
        <v>147</v>
      </c>
      <c r="F177" s="25">
        <v>197</v>
      </c>
      <c r="G177" s="27">
        <f t="shared" si="4"/>
        <v>886.5</v>
      </c>
      <c r="H177" s="27">
        <f t="shared" si="5"/>
        <v>709.2</v>
      </c>
      <c r="I177" s="28" t="s">
        <v>17</v>
      </c>
    </row>
    <row r="178" s="3" customFormat="1" ht="31" customHeight="1" spans="1:9">
      <c r="A178" s="23" t="s">
        <v>380</v>
      </c>
      <c r="B178" s="24">
        <v>4</v>
      </c>
      <c r="C178" s="25" t="s">
        <v>382</v>
      </c>
      <c r="D178" s="26" t="s">
        <v>146</v>
      </c>
      <c r="E178" s="26" t="s">
        <v>148</v>
      </c>
      <c r="F178" s="25">
        <v>197</v>
      </c>
      <c r="G178" s="27">
        <f t="shared" si="4"/>
        <v>788</v>
      </c>
      <c r="H178" s="27">
        <f t="shared" si="5"/>
        <v>630.4</v>
      </c>
      <c r="I178" s="28" t="s">
        <v>17</v>
      </c>
    </row>
    <row r="179" s="3" customFormat="1" ht="31" customHeight="1" spans="1:9">
      <c r="A179" s="23" t="s">
        <v>380</v>
      </c>
      <c r="B179" s="24">
        <v>24</v>
      </c>
      <c r="C179" s="25" t="s">
        <v>382</v>
      </c>
      <c r="D179" s="26" t="s">
        <v>146</v>
      </c>
      <c r="E179" s="26" t="s">
        <v>149</v>
      </c>
      <c r="F179" s="25">
        <v>197</v>
      </c>
      <c r="G179" s="27">
        <f t="shared" si="4"/>
        <v>4728</v>
      </c>
      <c r="H179" s="27">
        <f t="shared" si="5"/>
        <v>3782.4</v>
      </c>
      <c r="I179" s="28" t="s">
        <v>17</v>
      </c>
    </row>
    <row r="180" s="3" customFormat="1" ht="31" customHeight="1" spans="1:9">
      <c r="A180" s="23" t="s">
        <v>380</v>
      </c>
      <c r="B180" s="24">
        <v>2</v>
      </c>
      <c r="C180" s="25" t="s">
        <v>382</v>
      </c>
      <c r="D180" s="26" t="s">
        <v>146</v>
      </c>
      <c r="E180" s="26" t="s">
        <v>150</v>
      </c>
      <c r="F180" s="25">
        <v>197</v>
      </c>
      <c r="G180" s="27">
        <f t="shared" si="4"/>
        <v>394</v>
      </c>
      <c r="H180" s="27">
        <f t="shared" si="5"/>
        <v>315.2</v>
      </c>
      <c r="I180" s="28" t="s">
        <v>17</v>
      </c>
    </row>
    <row r="181" s="3" customFormat="1" ht="31" customHeight="1" spans="1:9">
      <c r="A181" s="23" t="s">
        <v>380</v>
      </c>
      <c r="B181" s="24">
        <v>4</v>
      </c>
      <c r="C181" s="25" t="s">
        <v>382</v>
      </c>
      <c r="D181" s="26" t="s">
        <v>146</v>
      </c>
      <c r="E181" s="26" t="s">
        <v>151</v>
      </c>
      <c r="F181" s="25">
        <v>197</v>
      </c>
      <c r="G181" s="27">
        <f t="shared" si="4"/>
        <v>788</v>
      </c>
      <c r="H181" s="27">
        <f t="shared" si="5"/>
        <v>630.4</v>
      </c>
      <c r="I181" s="28" t="s">
        <v>17</v>
      </c>
    </row>
    <row r="182" s="3" customFormat="1" ht="31" customHeight="1" spans="1:9">
      <c r="A182" s="23" t="s">
        <v>380</v>
      </c>
      <c r="B182" s="24">
        <v>3</v>
      </c>
      <c r="C182" s="25" t="s">
        <v>382</v>
      </c>
      <c r="D182" s="26" t="s">
        <v>146</v>
      </c>
      <c r="E182" s="26" t="s">
        <v>152</v>
      </c>
      <c r="F182" s="25">
        <v>197</v>
      </c>
      <c r="G182" s="27">
        <f t="shared" si="4"/>
        <v>591</v>
      </c>
      <c r="H182" s="27">
        <f t="shared" si="5"/>
        <v>472.8</v>
      </c>
      <c r="I182" s="28" t="s">
        <v>17</v>
      </c>
    </row>
    <row r="183" s="3" customFormat="1" ht="31" customHeight="1" spans="1:9">
      <c r="A183" s="23" t="s">
        <v>380</v>
      </c>
      <c r="B183" s="24">
        <v>4</v>
      </c>
      <c r="C183" s="25" t="s">
        <v>382</v>
      </c>
      <c r="D183" s="26" t="s">
        <v>146</v>
      </c>
      <c r="E183" s="26" t="s">
        <v>154</v>
      </c>
      <c r="F183" s="25">
        <v>197</v>
      </c>
      <c r="G183" s="27">
        <f t="shared" si="4"/>
        <v>788</v>
      </c>
      <c r="H183" s="27">
        <f t="shared" si="5"/>
        <v>630.4</v>
      </c>
      <c r="I183" s="28" t="s">
        <v>17</v>
      </c>
    </row>
    <row r="184" s="3" customFormat="1" ht="31" customHeight="1" spans="1:9">
      <c r="A184" s="23" t="s">
        <v>380</v>
      </c>
      <c r="B184" s="24">
        <v>1</v>
      </c>
      <c r="C184" s="25" t="s">
        <v>382</v>
      </c>
      <c r="D184" s="26" t="s">
        <v>146</v>
      </c>
      <c r="E184" s="26" t="s">
        <v>155</v>
      </c>
      <c r="F184" s="25">
        <v>197</v>
      </c>
      <c r="G184" s="27">
        <f t="shared" si="4"/>
        <v>197</v>
      </c>
      <c r="H184" s="27">
        <f t="shared" si="5"/>
        <v>157.6</v>
      </c>
      <c r="I184" s="28" t="s">
        <v>17</v>
      </c>
    </row>
    <row r="185" s="3" customFormat="1" ht="31" customHeight="1" spans="1:9">
      <c r="A185" s="23" t="s">
        <v>380</v>
      </c>
      <c r="B185" s="24">
        <v>1</v>
      </c>
      <c r="C185" s="25" t="s">
        <v>382</v>
      </c>
      <c r="D185" s="26" t="s">
        <v>146</v>
      </c>
      <c r="E185" s="26" t="s">
        <v>156</v>
      </c>
      <c r="F185" s="25">
        <v>197</v>
      </c>
      <c r="G185" s="27">
        <f t="shared" si="4"/>
        <v>197</v>
      </c>
      <c r="H185" s="27">
        <f t="shared" si="5"/>
        <v>157.6</v>
      </c>
      <c r="I185" s="28" t="s">
        <v>17</v>
      </c>
    </row>
    <row r="186" s="3" customFormat="1" ht="31" customHeight="1" spans="1:9">
      <c r="A186" s="23" t="s">
        <v>380</v>
      </c>
      <c r="B186" s="24">
        <v>1</v>
      </c>
      <c r="C186" s="25" t="s">
        <v>382</v>
      </c>
      <c r="D186" s="26" t="s">
        <v>146</v>
      </c>
      <c r="E186" s="26" t="s">
        <v>157</v>
      </c>
      <c r="F186" s="25">
        <v>197</v>
      </c>
      <c r="G186" s="27">
        <f t="shared" si="4"/>
        <v>197</v>
      </c>
      <c r="H186" s="27">
        <f t="shared" si="5"/>
        <v>157.6</v>
      </c>
      <c r="I186" s="28" t="s">
        <v>17</v>
      </c>
    </row>
    <row r="187" s="3" customFormat="1" ht="31" customHeight="1" spans="1:9">
      <c r="A187" s="23" t="s">
        <v>380</v>
      </c>
      <c r="B187" s="24">
        <v>2</v>
      </c>
      <c r="C187" s="25" t="s">
        <v>382</v>
      </c>
      <c r="D187" s="26" t="s">
        <v>146</v>
      </c>
      <c r="E187" s="26" t="s">
        <v>450</v>
      </c>
      <c r="F187" s="25">
        <v>197</v>
      </c>
      <c r="G187" s="27">
        <f t="shared" si="4"/>
        <v>394</v>
      </c>
      <c r="H187" s="27">
        <f t="shared" si="5"/>
        <v>315.2</v>
      </c>
      <c r="I187" s="28" t="s">
        <v>17</v>
      </c>
    </row>
    <row r="188" s="3" customFormat="1" ht="31" customHeight="1" spans="1:9">
      <c r="A188" s="23" t="s">
        <v>380</v>
      </c>
      <c r="B188" s="24">
        <v>4</v>
      </c>
      <c r="C188" s="25" t="s">
        <v>382</v>
      </c>
      <c r="D188" s="26" t="s">
        <v>146</v>
      </c>
      <c r="E188" s="26" t="s">
        <v>159</v>
      </c>
      <c r="F188" s="25">
        <v>197</v>
      </c>
      <c r="G188" s="27">
        <f t="shared" si="4"/>
        <v>788</v>
      </c>
      <c r="H188" s="27">
        <f t="shared" si="5"/>
        <v>630.4</v>
      </c>
      <c r="I188" s="28" t="s">
        <v>17</v>
      </c>
    </row>
    <row r="189" s="3" customFormat="1" ht="31" customHeight="1" spans="1:9">
      <c r="A189" s="23" t="s">
        <v>380</v>
      </c>
      <c r="B189" s="24">
        <v>50</v>
      </c>
      <c r="C189" s="25" t="s">
        <v>382</v>
      </c>
      <c r="D189" s="26" t="s">
        <v>146</v>
      </c>
      <c r="E189" s="26" t="s">
        <v>163</v>
      </c>
      <c r="F189" s="25">
        <v>197</v>
      </c>
      <c r="G189" s="27">
        <f t="shared" si="4"/>
        <v>9850</v>
      </c>
      <c r="H189" s="27">
        <f t="shared" si="5"/>
        <v>7880</v>
      </c>
      <c r="I189" s="28" t="s">
        <v>17</v>
      </c>
    </row>
    <row r="190" s="3" customFormat="1" ht="31" customHeight="1" spans="1:9">
      <c r="A190" s="23" t="s">
        <v>380</v>
      </c>
      <c r="B190" s="24">
        <v>2</v>
      </c>
      <c r="C190" s="25" t="s">
        <v>382</v>
      </c>
      <c r="D190" s="26" t="s">
        <v>146</v>
      </c>
      <c r="E190" s="26" t="s">
        <v>164</v>
      </c>
      <c r="F190" s="25">
        <v>197</v>
      </c>
      <c r="G190" s="27">
        <f t="shared" si="4"/>
        <v>394</v>
      </c>
      <c r="H190" s="27">
        <f t="shared" si="5"/>
        <v>315.2</v>
      </c>
      <c r="I190" s="28" t="s">
        <v>17</v>
      </c>
    </row>
    <row r="191" s="3" customFormat="1" ht="31" customHeight="1" spans="1:9">
      <c r="A191" s="23" t="s">
        <v>380</v>
      </c>
      <c r="B191" s="24">
        <v>3</v>
      </c>
      <c r="C191" s="25" t="s">
        <v>382</v>
      </c>
      <c r="D191" s="26" t="s">
        <v>146</v>
      </c>
      <c r="E191" s="26" t="s">
        <v>166</v>
      </c>
      <c r="F191" s="25">
        <v>197</v>
      </c>
      <c r="G191" s="27">
        <f t="shared" si="4"/>
        <v>591</v>
      </c>
      <c r="H191" s="27">
        <f t="shared" si="5"/>
        <v>472.8</v>
      </c>
      <c r="I191" s="28" t="s">
        <v>17</v>
      </c>
    </row>
    <row r="192" s="3" customFormat="1" ht="31" customHeight="1" spans="1:9">
      <c r="A192" s="23" t="s">
        <v>380</v>
      </c>
      <c r="B192" s="24">
        <v>2.5</v>
      </c>
      <c r="C192" s="25" t="s">
        <v>382</v>
      </c>
      <c r="D192" s="26" t="s">
        <v>146</v>
      </c>
      <c r="E192" s="26" t="s">
        <v>167</v>
      </c>
      <c r="F192" s="25">
        <v>197</v>
      </c>
      <c r="G192" s="27">
        <f t="shared" si="4"/>
        <v>492.5</v>
      </c>
      <c r="H192" s="27">
        <f t="shared" si="5"/>
        <v>394</v>
      </c>
      <c r="I192" s="28" t="s">
        <v>17</v>
      </c>
    </row>
    <row r="193" s="3" customFormat="1" ht="31" customHeight="1" spans="1:9">
      <c r="A193" s="23" t="s">
        <v>380</v>
      </c>
      <c r="B193" s="24">
        <v>2.5</v>
      </c>
      <c r="C193" s="25" t="s">
        <v>382</v>
      </c>
      <c r="D193" s="26" t="s">
        <v>146</v>
      </c>
      <c r="E193" s="26" t="s">
        <v>168</v>
      </c>
      <c r="F193" s="25">
        <v>197</v>
      </c>
      <c r="G193" s="27">
        <f t="shared" si="4"/>
        <v>492.5</v>
      </c>
      <c r="H193" s="27">
        <f t="shared" si="5"/>
        <v>394</v>
      </c>
      <c r="I193" s="28" t="s">
        <v>17</v>
      </c>
    </row>
    <row r="194" s="3" customFormat="1" ht="31" customHeight="1" spans="1:9">
      <c r="A194" s="23" t="s">
        <v>380</v>
      </c>
      <c r="B194" s="24">
        <v>3</v>
      </c>
      <c r="C194" s="25" t="s">
        <v>382</v>
      </c>
      <c r="D194" s="26" t="s">
        <v>146</v>
      </c>
      <c r="E194" s="26" t="s">
        <v>169</v>
      </c>
      <c r="F194" s="25">
        <v>197</v>
      </c>
      <c r="G194" s="27">
        <f t="shared" si="4"/>
        <v>591</v>
      </c>
      <c r="H194" s="27">
        <f t="shared" si="5"/>
        <v>472.8</v>
      </c>
      <c r="I194" s="28" t="s">
        <v>17</v>
      </c>
    </row>
    <row r="195" s="3" customFormat="1" ht="31" customHeight="1" spans="1:9">
      <c r="A195" s="23" t="s">
        <v>380</v>
      </c>
      <c r="B195" s="24">
        <v>3.5</v>
      </c>
      <c r="C195" s="25" t="s">
        <v>382</v>
      </c>
      <c r="D195" s="26" t="s">
        <v>146</v>
      </c>
      <c r="E195" s="26" t="s">
        <v>451</v>
      </c>
      <c r="F195" s="25">
        <v>197</v>
      </c>
      <c r="G195" s="27">
        <f t="shared" si="4"/>
        <v>689.5</v>
      </c>
      <c r="H195" s="27">
        <f t="shared" si="5"/>
        <v>551.6</v>
      </c>
      <c r="I195" s="28" t="s">
        <v>17</v>
      </c>
    </row>
    <row r="196" s="3" customFormat="1" ht="31" customHeight="1" spans="1:9">
      <c r="A196" s="23" t="s">
        <v>380</v>
      </c>
      <c r="B196" s="24">
        <v>2</v>
      </c>
      <c r="C196" s="25" t="s">
        <v>382</v>
      </c>
      <c r="D196" s="26" t="s">
        <v>146</v>
      </c>
      <c r="E196" s="26" t="s">
        <v>171</v>
      </c>
      <c r="F196" s="25">
        <v>197</v>
      </c>
      <c r="G196" s="27">
        <f t="shared" si="4"/>
        <v>394</v>
      </c>
      <c r="H196" s="27">
        <f t="shared" si="5"/>
        <v>315.2</v>
      </c>
      <c r="I196" s="28" t="s">
        <v>17</v>
      </c>
    </row>
    <row r="197" s="3" customFormat="1" ht="31" customHeight="1" spans="1:9">
      <c r="A197" s="23" t="s">
        <v>380</v>
      </c>
      <c r="B197" s="24">
        <v>2</v>
      </c>
      <c r="C197" s="25" t="s">
        <v>382</v>
      </c>
      <c r="D197" s="26" t="s">
        <v>146</v>
      </c>
      <c r="E197" s="26" t="s">
        <v>173</v>
      </c>
      <c r="F197" s="25">
        <v>197</v>
      </c>
      <c r="G197" s="27">
        <f t="shared" si="4"/>
        <v>394</v>
      </c>
      <c r="H197" s="27">
        <f t="shared" si="5"/>
        <v>315.2</v>
      </c>
      <c r="I197" s="28" t="s">
        <v>17</v>
      </c>
    </row>
    <row r="198" s="3" customFormat="1" ht="31" customHeight="1" spans="1:9">
      <c r="A198" s="23" t="s">
        <v>380</v>
      </c>
      <c r="B198" s="24">
        <v>100</v>
      </c>
      <c r="C198" s="25" t="s">
        <v>382</v>
      </c>
      <c r="D198" s="26" t="s">
        <v>146</v>
      </c>
      <c r="E198" s="23" t="s">
        <v>452</v>
      </c>
      <c r="F198" s="25">
        <v>197</v>
      </c>
      <c r="G198" s="27">
        <f t="shared" si="4"/>
        <v>19700</v>
      </c>
      <c r="H198" s="27">
        <f t="shared" si="5"/>
        <v>15760</v>
      </c>
      <c r="I198" s="28" t="s">
        <v>17</v>
      </c>
    </row>
    <row r="199" s="3" customFormat="1" ht="31" customHeight="1" spans="1:9">
      <c r="A199" s="23" t="s">
        <v>380</v>
      </c>
      <c r="B199" s="24">
        <v>1.5</v>
      </c>
      <c r="C199" s="25" t="s">
        <v>382</v>
      </c>
      <c r="D199" s="26" t="s">
        <v>146</v>
      </c>
      <c r="E199" s="26" t="s">
        <v>453</v>
      </c>
      <c r="F199" s="25">
        <v>197</v>
      </c>
      <c r="G199" s="27">
        <f t="shared" si="4"/>
        <v>295.5</v>
      </c>
      <c r="H199" s="27">
        <f t="shared" si="5"/>
        <v>236.4</v>
      </c>
      <c r="I199" s="28" t="s">
        <v>17</v>
      </c>
    </row>
    <row r="200" s="3" customFormat="1" ht="31" customHeight="1" spans="1:9">
      <c r="A200" s="23" t="s">
        <v>380</v>
      </c>
      <c r="B200" s="24">
        <v>2</v>
      </c>
      <c r="C200" s="25" t="s">
        <v>382</v>
      </c>
      <c r="D200" s="26" t="s">
        <v>146</v>
      </c>
      <c r="E200" s="26" t="s">
        <v>454</v>
      </c>
      <c r="F200" s="25">
        <v>197</v>
      </c>
      <c r="G200" s="27">
        <f t="shared" ref="G200:G263" si="6">B200*F200</f>
        <v>394</v>
      </c>
      <c r="H200" s="27">
        <f t="shared" ref="H200:H263" si="7">G200*0.8</f>
        <v>315.2</v>
      </c>
      <c r="I200" s="28" t="s">
        <v>17</v>
      </c>
    </row>
    <row r="201" s="3" customFormat="1" ht="31" customHeight="1" spans="1:9">
      <c r="A201" s="23" t="s">
        <v>380</v>
      </c>
      <c r="B201" s="24">
        <v>2</v>
      </c>
      <c r="C201" s="25" t="s">
        <v>382</v>
      </c>
      <c r="D201" s="26" t="s">
        <v>146</v>
      </c>
      <c r="E201" s="26" t="s">
        <v>455</v>
      </c>
      <c r="F201" s="25">
        <v>197</v>
      </c>
      <c r="G201" s="27">
        <f t="shared" si="6"/>
        <v>394</v>
      </c>
      <c r="H201" s="27">
        <f t="shared" si="7"/>
        <v>315.2</v>
      </c>
      <c r="I201" s="28" t="s">
        <v>17</v>
      </c>
    </row>
    <row r="202" s="3" customFormat="1" ht="31" customHeight="1" spans="1:9">
      <c r="A202" s="23" t="s">
        <v>380</v>
      </c>
      <c r="B202" s="24">
        <v>1.5</v>
      </c>
      <c r="C202" s="25" t="s">
        <v>382</v>
      </c>
      <c r="D202" s="26" t="s">
        <v>146</v>
      </c>
      <c r="E202" s="26" t="s">
        <v>456</v>
      </c>
      <c r="F202" s="25">
        <v>197</v>
      </c>
      <c r="G202" s="27">
        <f t="shared" si="6"/>
        <v>295.5</v>
      </c>
      <c r="H202" s="27">
        <f t="shared" si="7"/>
        <v>236.4</v>
      </c>
      <c r="I202" s="28" t="s">
        <v>17</v>
      </c>
    </row>
    <row r="203" s="3" customFormat="1" ht="31" customHeight="1" spans="1:9">
      <c r="A203" s="23" t="s">
        <v>380</v>
      </c>
      <c r="B203" s="24">
        <v>1</v>
      </c>
      <c r="C203" s="25" t="s">
        <v>382</v>
      </c>
      <c r="D203" s="26" t="s">
        <v>146</v>
      </c>
      <c r="E203" s="26" t="s">
        <v>457</v>
      </c>
      <c r="F203" s="25">
        <v>197</v>
      </c>
      <c r="G203" s="27">
        <f t="shared" si="6"/>
        <v>197</v>
      </c>
      <c r="H203" s="27">
        <f t="shared" si="7"/>
        <v>157.6</v>
      </c>
      <c r="I203" s="28" t="s">
        <v>17</v>
      </c>
    </row>
    <row r="204" s="3" customFormat="1" ht="31" customHeight="1" spans="1:9">
      <c r="A204" s="23" t="s">
        <v>380</v>
      </c>
      <c r="B204" s="24">
        <v>1.5</v>
      </c>
      <c r="C204" s="25" t="s">
        <v>382</v>
      </c>
      <c r="D204" s="26" t="s">
        <v>146</v>
      </c>
      <c r="E204" s="26" t="s">
        <v>458</v>
      </c>
      <c r="F204" s="25">
        <v>197</v>
      </c>
      <c r="G204" s="27">
        <f t="shared" si="6"/>
        <v>295.5</v>
      </c>
      <c r="H204" s="27">
        <f t="shared" si="7"/>
        <v>236.4</v>
      </c>
      <c r="I204" s="28" t="s">
        <v>17</v>
      </c>
    </row>
    <row r="205" s="3" customFormat="1" ht="31" customHeight="1" spans="1:9">
      <c r="A205" s="23" t="s">
        <v>380</v>
      </c>
      <c r="B205" s="24">
        <v>2</v>
      </c>
      <c r="C205" s="25" t="s">
        <v>382</v>
      </c>
      <c r="D205" s="26" t="s">
        <v>146</v>
      </c>
      <c r="E205" s="26" t="s">
        <v>459</v>
      </c>
      <c r="F205" s="25">
        <v>197</v>
      </c>
      <c r="G205" s="27">
        <f t="shared" si="6"/>
        <v>394</v>
      </c>
      <c r="H205" s="27">
        <f t="shared" si="7"/>
        <v>315.2</v>
      </c>
      <c r="I205" s="28" t="s">
        <v>17</v>
      </c>
    </row>
    <row r="206" s="3" customFormat="1" ht="31" customHeight="1" spans="1:9">
      <c r="A206" s="23" t="s">
        <v>380</v>
      </c>
      <c r="B206" s="24">
        <v>1</v>
      </c>
      <c r="C206" s="25" t="s">
        <v>382</v>
      </c>
      <c r="D206" s="26" t="s">
        <v>146</v>
      </c>
      <c r="E206" s="26" t="s">
        <v>460</v>
      </c>
      <c r="F206" s="25">
        <v>197</v>
      </c>
      <c r="G206" s="27">
        <f t="shared" si="6"/>
        <v>197</v>
      </c>
      <c r="H206" s="27">
        <f t="shared" si="7"/>
        <v>157.6</v>
      </c>
      <c r="I206" s="28" t="s">
        <v>17</v>
      </c>
    </row>
    <row r="207" s="3" customFormat="1" ht="31" customHeight="1" spans="1:9">
      <c r="A207" s="23" t="s">
        <v>380</v>
      </c>
      <c r="B207" s="24">
        <v>1</v>
      </c>
      <c r="C207" s="25" t="s">
        <v>382</v>
      </c>
      <c r="D207" s="26" t="s">
        <v>146</v>
      </c>
      <c r="E207" s="26" t="s">
        <v>461</v>
      </c>
      <c r="F207" s="25">
        <v>197</v>
      </c>
      <c r="G207" s="27">
        <f t="shared" si="6"/>
        <v>197</v>
      </c>
      <c r="H207" s="27">
        <f t="shared" si="7"/>
        <v>157.6</v>
      </c>
      <c r="I207" s="28" t="s">
        <v>17</v>
      </c>
    </row>
    <row r="208" s="3" customFormat="1" ht="31" customHeight="1" spans="1:9">
      <c r="A208" s="23" t="s">
        <v>380</v>
      </c>
      <c r="B208" s="24">
        <v>2</v>
      </c>
      <c r="C208" s="25" t="s">
        <v>382</v>
      </c>
      <c r="D208" s="26" t="s">
        <v>146</v>
      </c>
      <c r="E208" s="26" t="s">
        <v>462</v>
      </c>
      <c r="F208" s="25">
        <v>197</v>
      </c>
      <c r="G208" s="27">
        <f t="shared" si="6"/>
        <v>394</v>
      </c>
      <c r="H208" s="27">
        <f t="shared" si="7"/>
        <v>315.2</v>
      </c>
      <c r="I208" s="28" t="s">
        <v>17</v>
      </c>
    </row>
    <row r="209" s="3" customFormat="1" ht="31" customHeight="1" spans="1:9">
      <c r="A209" s="23" t="s">
        <v>380</v>
      </c>
      <c r="B209" s="24">
        <v>1</v>
      </c>
      <c r="C209" s="25" t="s">
        <v>382</v>
      </c>
      <c r="D209" s="26" t="s">
        <v>146</v>
      </c>
      <c r="E209" s="26" t="s">
        <v>463</v>
      </c>
      <c r="F209" s="25">
        <v>197</v>
      </c>
      <c r="G209" s="27">
        <f t="shared" si="6"/>
        <v>197</v>
      </c>
      <c r="H209" s="27">
        <f t="shared" si="7"/>
        <v>157.6</v>
      </c>
      <c r="I209" s="28" t="s">
        <v>17</v>
      </c>
    </row>
    <row r="210" s="3" customFormat="1" ht="31" customHeight="1" spans="1:9">
      <c r="A210" s="23" t="s">
        <v>380</v>
      </c>
      <c r="B210" s="24">
        <v>2</v>
      </c>
      <c r="C210" s="25" t="s">
        <v>382</v>
      </c>
      <c r="D210" s="26" t="s">
        <v>146</v>
      </c>
      <c r="E210" s="26" t="s">
        <v>464</v>
      </c>
      <c r="F210" s="25">
        <v>197</v>
      </c>
      <c r="G210" s="27">
        <f t="shared" si="6"/>
        <v>394</v>
      </c>
      <c r="H210" s="27">
        <f t="shared" si="7"/>
        <v>315.2</v>
      </c>
      <c r="I210" s="28" t="s">
        <v>17</v>
      </c>
    </row>
    <row r="211" s="3" customFormat="1" ht="31" customHeight="1" spans="1:9">
      <c r="A211" s="23" t="s">
        <v>380</v>
      </c>
      <c r="B211" s="24">
        <v>2</v>
      </c>
      <c r="C211" s="25" t="s">
        <v>382</v>
      </c>
      <c r="D211" s="26" t="s">
        <v>146</v>
      </c>
      <c r="E211" s="26" t="s">
        <v>465</v>
      </c>
      <c r="F211" s="25">
        <v>197</v>
      </c>
      <c r="G211" s="27">
        <f t="shared" si="6"/>
        <v>394</v>
      </c>
      <c r="H211" s="27">
        <f t="shared" si="7"/>
        <v>315.2</v>
      </c>
      <c r="I211" s="28" t="s">
        <v>17</v>
      </c>
    </row>
    <row r="212" s="3" customFormat="1" ht="31" customHeight="1" spans="1:9">
      <c r="A212" s="23" t="s">
        <v>380</v>
      </c>
      <c r="B212" s="24">
        <v>1</v>
      </c>
      <c r="C212" s="25" t="s">
        <v>382</v>
      </c>
      <c r="D212" s="26" t="s">
        <v>146</v>
      </c>
      <c r="E212" s="26" t="s">
        <v>466</v>
      </c>
      <c r="F212" s="25">
        <v>197</v>
      </c>
      <c r="G212" s="27">
        <f t="shared" si="6"/>
        <v>197</v>
      </c>
      <c r="H212" s="27">
        <f t="shared" si="7"/>
        <v>157.6</v>
      </c>
      <c r="I212" s="28" t="s">
        <v>17</v>
      </c>
    </row>
    <row r="213" s="3" customFormat="1" ht="31" customHeight="1" spans="1:9">
      <c r="A213" s="23" t="s">
        <v>380</v>
      </c>
      <c r="B213" s="24">
        <v>2</v>
      </c>
      <c r="C213" s="25" t="s">
        <v>382</v>
      </c>
      <c r="D213" s="26" t="s">
        <v>146</v>
      </c>
      <c r="E213" s="26" t="s">
        <v>467</v>
      </c>
      <c r="F213" s="25">
        <v>197</v>
      </c>
      <c r="G213" s="27">
        <f t="shared" si="6"/>
        <v>394</v>
      </c>
      <c r="H213" s="27">
        <f t="shared" si="7"/>
        <v>315.2</v>
      </c>
      <c r="I213" s="28" t="s">
        <v>17</v>
      </c>
    </row>
    <row r="214" s="3" customFormat="1" ht="31" customHeight="1" spans="1:9">
      <c r="A214" s="23" t="s">
        <v>380</v>
      </c>
      <c r="B214" s="24">
        <v>1</v>
      </c>
      <c r="C214" s="25" t="s">
        <v>382</v>
      </c>
      <c r="D214" s="26" t="s">
        <v>146</v>
      </c>
      <c r="E214" s="26" t="s">
        <v>468</v>
      </c>
      <c r="F214" s="25">
        <v>197</v>
      </c>
      <c r="G214" s="27">
        <f t="shared" si="6"/>
        <v>197</v>
      </c>
      <c r="H214" s="27">
        <f t="shared" si="7"/>
        <v>157.6</v>
      </c>
      <c r="I214" s="28" t="s">
        <v>17</v>
      </c>
    </row>
    <row r="215" s="3" customFormat="1" ht="31" customHeight="1" spans="1:9">
      <c r="A215" s="23" t="s">
        <v>380</v>
      </c>
      <c r="B215" s="24">
        <v>1</v>
      </c>
      <c r="C215" s="25" t="s">
        <v>382</v>
      </c>
      <c r="D215" s="26" t="s">
        <v>146</v>
      </c>
      <c r="E215" s="26" t="s">
        <v>469</v>
      </c>
      <c r="F215" s="25">
        <v>197</v>
      </c>
      <c r="G215" s="27">
        <f t="shared" si="6"/>
        <v>197</v>
      </c>
      <c r="H215" s="27">
        <f t="shared" si="7"/>
        <v>157.6</v>
      </c>
      <c r="I215" s="28" t="s">
        <v>17</v>
      </c>
    </row>
    <row r="216" s="3" customFormat="1" ht="31" customHeight="1" spans="1:9">
      <c r="A216" s="23" t="s">
        <v>380</v>
      </c>
      <c r="B216" s="24">
        <v>1</v>
      </c>
      <c r="C216" s="25" t="s">
        <v>382</v>
      </c>
      <c r="D216" s="26" t="s">
        <v>146</v>
      </c>
      <c r="E216" s="26" t="s">
        <v>470</v>
      </c>
      <c r="F216" s="25">
        <v>197</v>
      </c>
      <c r="G216" s="27">
        <f t="shared" si="6"/>
        <v>197</v>
      </c>
      <c r="H216" s="27">
        <f t="shared" si="7"/>
        <v>157.6</v>
      </c>
      <c r="I216" s="28" t="s">
        <v>17</v>
      </c>
    </row>
    <row r="217" s="3" customFormat="1" ht="31" customHeight="1" spans="1:9">
      <c r="A217" s="23" t="s">
        <v>380</v>
      </c>
      <c r="B217" s="24">
        <v>1.5</v>
      </c>
      <c r="C217" s="25" t="s">
        <v>382</v>
      </c>
      <c r="D217" s="26" t="s">
        <v>146</v>
      </c>
      <c r="E217" s="26" t="s">
        <v>471</v>
      </c>
      <c r="F217" s="25">
        <v>197</v>
      </c>
      <c r="G217" s="27">
        <f t="shared" si="6"/>
        <v>295.5</v>
      </c>
      <c r="H217" s="27">
        <f t="shared" si="7"/>
        <v>236.4</v>
      </c>
      <c r="I217" s="28" t="s">
        <v>17</v>
      </c>
    </row>
    <row r="218" s="3" customFormat="1" ht="31" customHeight="1" spans="1:9">
      <c r="A218" s="23" t="s">
        <v>380</v>
      </c>
      <c r="B218" s="24">
        <v>1</v>
      </c>
      <c r="C218" s="25" t="s">
        <v>382</v>
      </c>
      <c r="D218" s="26" t="s">
        <v>146</v>
      </c>
      <c r="E218" s="26" t="s">
        <v>472</v>
      </c>
      <c r="F218" s="25">
        <v>197</v>
      </c>
      <c r="G218" s="27">
        <f t="shared" si="6"/>
        <v>197</v>
      </c>
      <c r="H218" s="27">
        <f t="shared" si="7"/>
        <v>157.6</v>
      </c>
      <c r="I218" s="28" t="s">
        <v>17</v>
      </c>
    </row>
    <row r="219" s="3" customFormat="1" ht="31" customHeight="1" spans="1:9">
      <c r="A219" s="23" t="s">
        <v>380</v>
      </c>
      <c r="B219" s="24">
        <v>2</v>
      </c>
      <c r="C219" s="25" t="s">
        <v>382</v>
      </c>
      <c r="D219" s="26" t="s">
        <v>146</v>
      </c>
      <c r="E219" s="26" t="s">
        <v>473</v>
      </c>
      <c r="F219" s="25">
        <v>197</v>
      </c>
      <c r="G219" s="27">
        <f t="shared" si="6"/>
        <v>394</v>
      </c>
      <c r="H219" s="27">
        <f t="shared" si="7"/>
        <v>315.2</v>
      </c>
      <c r="I219" s="28" t="s">
        <v>17</v>
      </c>
    </row>
    <row r="220" s="3" customFormat="1" ht="31" customHeight="1" spans="1:9">
      <c r="A220" s="23" t="s">
        <v>380</v>
      </c>
      <c r="B220" s="24">
        <v>2</v>
      </c>
      <c r="C220" s="25" t="s">
        <v>382</v>
      </c>
      <c r="D220" s="26" t="s">
        <v>146</v>
      </c>
      <c r="E220" s="26" t="s">
        <v>474</v>
      </c>
      <c r="F220" s="25">
        <v>197</v>
      </c>
      <c r="G220" s="27">
        <f t="shared" si="6"/>
        <v>394</v>
      </c>
      <c r="H220" s="27">
        <f t="shared" si="7"/>
        <v>315.2</v>
      </c>
      <c r="I220" s="28" t="s">
        <v>17</v>
      </c>
    </row>
    <row r="221" s="3" customFormat="1" ht="31" customHeight="1" spans="1:9">
      <c r="A221" s="23" t="s">
        <v>380</v>
      </c>
      <c r="B221" s="24">
        <v>2</v>
      </c>
      <c r="C221" s="25" t="s">
        <v>382</v>
      </c>
      <c r="D221" s="26" t="s">
        <v>146</v>
      </c>
      <c r="E221" s="26" t="s">
        <v>475</v>
      </c>
      <c r="F221" s="25">
        <v>197</v>
      </c>
      <c r="G221" s="27">
        <f t="shared" si="6"/>
        <v>394</v>
      </c>
      <c r="H221" s="27">
        <f t="shared" si="7"/>
        <v>315.2</v>
      </c>
      <c r="I221" s="28" t="s">
        <v>17</v>
      </c>
    </row>
    <row r="222" s="3" customFormat="1" ht="31" customHeight="1" spans="1:9">
      <c r="A222" s="23" t="s">
        <v>380</v>
      </c>
      <c r="B222" s="24">
        <v>1</v>
      </c>
      <c r="C222" s="25" t="s">
        <v>382</v>
      </c>
      <c r="D222" s="26" t="s">
        <v>146</v>
      </c>
      <c r="E222" s="26" t="s">
        <v>476</v>
      </c>
      <c r="F222" s="25">
        <v>197</v>
      </c>
      <c r="G222" s="27">
        <f t="shared" si="6"/>
        <v>197</v>
      </c>
      <c r="H222" s="27">
        <f t="shared" si="7"/>
        <v>157.6</v>
      </c>
      <c r="I222" s="28" t="s">
        <v>17</v>
      </c>
    </row>
    <row r="223" s="3" customFormat="1" ht="31" customHeight="1" spans="1:9">
      <c r="A223" s="23" t="s">
        <v>380</v>
      </c>
      <c r="B223" s="24">
        <v>2</v>
      </c>
      <c r="C223" s="25" t="s">
        <v>382</v>
      </c>
      <c r="D223" s="26" t="s">
        <v>146</v>
      </c>
      <c r="E223" s="26" t="s">
        <v>477</v>
      </c>
      <c r="F223" s="25">
        <v>197</v>
      </c>
      <c r="G223" s="27">
        <f t="shared" si="6"/>
        <v>394</v>
      </c>
      <c r="H223" s="27">
        <f t="shared" si="7"/>
        <v>315.2</v>
      </c>
      <c r="I223" s="28" t="s">
        <v>17</v>
      </c>
    </row>
    <row r="224" s="3" customFormat="1" ht="31" customHeight="1" spans="1:9">
      <c r="A224" s="23" t="s">
        <v>380</v>
      </c>
      <c r="B224" s="24">
        <v>3</v>
      </c>
      <c r="C224" s="25" t="s">
        <v>382</v>
      </c>
      <c r="D224" s="26" t="s">
        <v>146</v>
      </c>
      <c r="E224" s="26" t="s">
        <v>478</v>
      </c>
      <c r="F224" s="25">
        <v>197</v>
      </c>
      <c r="G224" s="27">
        <f t="shared" si="6"/>
        <v>591</v>
      </c>
      <c r="H224" s="27">
        <f t="shared" si="7"/>
        <v>472.8</v>
      </c>
      <c r="I224" s="28" t="s">
        <v>17</v>
      </c>
    </row>
    <row r="225" s="3" customFormat="1" ht="31" customHeight="1" spans="1:9">
      <c r="A225" s="23" t="s">
        <v>380</v>
      </c>
      <c r="B225" s="24">
        <v>1</v>
      </c>
      <c r="C225" s="25" t="s">
        <v>382</v>
      </c>
      <c r="D225" s="26" t="s">
        <v>146</v>
      </c>
      <c r="E225" s="26" t="s">
        <v>479</v>
      </c>
      <c r="F225" s="25">
        <v>197</v>
      </c>
      <c r="G225" s="27">
        <f t="shared" si="6"/>
        <v>197</v>
      </c>
      <c r="H225" s="27">
        <f t="shared" si="7"/>
        <v>157.6</v>
      </c>
      <c r="I225" s="28" t="s">
        <v>17</v>
      </c>
    </row>
    <row r="226" s="3" customFormat="1" ht="31" customHeight="1" spans="1:9">
      <c r="A226" s="23" t="s">
        <v>380</v>
      </c>
      <c r="B226" s="24">
        <v>3</v>
      </c>
      <c r="C226" s="25" t="s">
        <v>382</v>
      </c>
      <c r="D226" s="26" t="s">
        <v>146</v>
      </c>
      <c r="E226" s="26" t="s">
        <v>480</v>
      </c>
      <c r="F226" s="25">
        <v>197</v>
      </c>
      <c r="G226" s="27">
        <f t="shared" si="6"/>
        <v>591</v>
      </c>
      <c r="H226" s="27">
        <f t="shared" si="7"/>
        <v>472.8</v>
      </c>
      <c r="I226" s="28" t="s">
        <v>17</v>
      </c>
    </row>
    <row r="227" s="3" customFormat="1" ht="31" customHeight="1" spans="1:9">
      <c r="A227" s="23" t="s">
        <v>380</v>
      </c>
      <c r="B227" s="24">
        <v>1.5</v>
      </c>
      <c r="C227" s="25" t="s">
        <v>382</v>
      </c>
      <c r="D227" s="26" t="s">
        <v>146</v>
      </c>
      <c r="E227" s="26" t="s">
        <v>481</v>
      </c>
      <c r="F227" s="25">
        <v>197</v>
      </c>
      <c r="G227" s="27">
        <f t="shared" si="6"/>
        <v>295.5</v>
      </c>
      <c r="H227" s="27">
        <f t="shared" si="7"/>
        <v>236.4</v>
      </c>
      <c r="I227" s="28" t="s">
        <v>17</v>
      </c>
    </row>
    <row r="228" s="3" customFormat="1" ht="31" customHeight="1" spans="1:9">
      <c r="A228" s="23" t="s">
        <v>380</v>
      </c>
      <c r="B228" s="24">
        <v>1</v>
      </c>
      <c r="C228" s="25" t="s">
        <v>382</v>
      </c>
      <c r="D228" s="26" t="s">
        <v>146</v>
      </c>
      <c r="E228" s="26" t="s">
        <v>482</v>
      </c>
      <c r="F228" s="25">
        <v>197</v>
      </c>
      <c r="G228" s="27">
        <f t="shared" si="6"/>
        <v>197</v>
      </c>
      <c r="H228" s="27">
        <f t="shared" si="7"/>
        <v>157.6</v>
      </c>
      <c r="I228" s="28" t="s">
        <v>17</v>
      </c>
    </row>
    <row r="229" s="3" customFormat="1" ht="31" customHeight="1" spans="1:9">
      <c r="A229" s="23" t="s">
        <v>380</v>
      </c>
      <c r="B229" s="24">
        <v>1.5</v>
      </c>
      <c r="C229" s="25" t="s">
        <v>382</v>
      </c>
      <c r="D229" s="26" t="s">
        <v>146</v>
      </c>
      <c r="E229" s="26" t="s">
        <v>483</v>
      </c>
      <c r="F229" s="25">
        <v>197</v>
      </c>
      <c r="G229" s="27">
        <f t="shared" si="6"/>
        <v>295.5</v>
      </c>
      <c r="H229" s="27">
        <f t="shared" si="7"/>
        <v>236.4</v>
      </c>
      <c r="I229" s="28" t="s">
        <v>17</v>
      </c>
    </row>
    <row r="230" s="3" customFormat="1" ht="31" customHeight="1" spans="1:9">
      <c r="A230" s="23" t="s">
        <v>380</v>
      </c>
      <c r="B230" s="24">
        <v>1</v>
      </c>
      <c r="C230" s="25" t="s">
        <v>382</v>
      </c>
      <c r="D230" s="26" t="s">
        <v>146</v>
      </c>
      <c r="E230" s="26" t="s">
        <v>484</v>
      </c>
      <c r="F230" s="25">
        <v>197</v>
      </c>
      <c r="G230" s="27">
        <f t="shared" si="6"/>
        <v>197</v>
      </c>
      <c r="H230" s="27">
        <f t="shared" si="7"/>
        <v>157.6</v>
      </c>
      <c r="I230" s="28" t="s">
        <v>17</v>
      </c>
    </row>
    <row r="231" s="3" customFormat="1" ht="31" customHeight="1" spans="1:9">
      <c r="A231" s="23" t="s">
        <v>380</v>
      </c>
      <c r="B231" s="24">
        <v>1</v>
      </c>
      <c r="C231" s="25" t="s">
        <v>382</v>
      </c>
      <c r="D231" s="26" t="s">
        <v>146</v>
      </c>
      <c r="E231" s="26" t="s">
        <v>485</v>
      </c>
      <c r="F231" s="25">
        <v>197</v>
      </c>
      <c r="G231" s="27">
        <f t="shared" si="6"/>
        <v>197</v>
      </c>
      <c r="H231" s="27">
        <f t="shared" si="7"/>
        <v>157.6</v>
      </c>
      <c r="I231" s="28" t="s">
        <v>17</v>
      </c>
    </row>
    <row r="232" s="3" customFormat="1" ht="31" customHeight="1" spans="1:9">
      <c r="A232" s="23" t="s">
        <v>380</v>
      </c>
      <c r="B232" s="24">
        <v>2</v>
      </c>
      <c r="C232" s="25" t="s">
        <v>382</v>
      </c>
      <c r="D232" s="26" t="s">
        <v>146</v>
      </c>
      <c r="E232" s="26" t="s">
        <v>486</v>
      </c>
      <c r="F232" s="25">
        <v>197</v>
      </c>
      <c r="G232" s="27">
        <f t="shared" si="6"/>
        <v>394</v>
      </c>
      <c r="H232" s="27">
        <f t="shared" si="7"/>
        <v>315.2</v>
      </c>
      <c r="I232" s="28" t="s">
        <v>17</v>
      </c>
    </row>
    <row r="233" s="3" customFormat="1" ht="31" customHeight="1" spans="1:9">
      <c r="A233" s="23" t="s">
        <v>380</v>
      </c>
      <c r="B233" s="24">
        <v>3</v>
      </c>
      <c r="C233" s="25" t="s">
        <v>382</v>
      </c>
      <c r="D233" s="26" t="s">
        <v>146</v>
      </c>
      <c r="E233" s="26" t="s">
        <v>487</v>
      </c>
      <c r="F233" s="25">
        <v>197</v>
      </c>
      <c r="G233" s="27">
        <f t="shared" si="6"/>
        <v>591</v>
      </c>
      <c r="H233" s="27">
        <f t="shared" si="7"/>
        <v>472.8</v>
      </c>
      <c r="I233" s="28" t="s">
        <v>17</v>
      </c>
    </row>
    <row r="234" s="3" customFormat="1" ht="31" customHeight="1" spans="1:9">
      <c r="A234" s="23" t="s">
        <v>380</v>
      </c>
      <c r="B234" s="24">
        <v>606.5</v>
      </c>
      <c r="C234" s="25" t="s">
        <v>382</v>
      </c>
      <c r="D234" s="26" t="s">
        <v>146</v>
      </c>
      <c r="E234" s="29" t="s">
        <v>175</v>
      </c>
      <c r="F234" s="25">
        <v>197</v>
      </c>
      <c r="G234" s="27">
        <f t="shared" si="6"/>
        <v>119480.5</v>
      </c>
      <c r="H234" s="27">
        <f t="shared" si="7"/>
        <v>95584.4</v>
      </c>
      <c r="I234" s="28" t="s">
        <v>17</v>
      </c>
    </row>
    <row r="235" s="3" customFormat="1" ht="31" customHeight="1" spans="1:9">
      <c r="A235" s="23" t="s">
        <v>380</v>
      </c>
      <c r="B235" s="24">
        <v>1.5</v>
      </c>
      <c r="C235" s="25" t="s">
        <v>382</v>
      </c>
      <c r="D235" s="26" t="s">
        <v>176</v>
      </c>
      <c r="E235" s="26" t="s">
        <v>177</v>
      </c>
      <c r="F235" s="25">
        <v>197</v>
      </c>
      <c r="G235" s="27">
        <f t="shared" si="6"/>
        <v>295.5</v>
      </c>
      <c r="H235" s="27">
        <f t="shared" si="7"/>
        <v>236.4</v>
      </c>
      <c r="I235" s="28" t="s">
        <v>17</v>
      </c>
    </row>
    <row r="236" s="3" customFormat="1" ht="31" customHeight="1" spans="1:9">
      <c r="A236" s="23" t="s">
        <v>380</v>
      </c>
      <c r="B236" s="24">
        <v>2</v>
      </c>
      <c r="C236" s="25" t="s">
        <v>382</v>
      </c>
      <c r="D236" s="26" t="s">
        <v>176</v>
      </c>
      <c r="E236" s="26" t="s">
        <v>178</v>
      </c>
      <c r="F236" s="25">
        <v>197</v>
      </c>
      <c r="G236" s="27">
        <f t="shared" si="6"/>
        <v>394</v>
      </c>
      <c r="H236" s="27">
        <f t="shared" si="7"/>
        <v>315.2</v>
      </c>
      <c r="I236" s="28" t="s">
        <v>17</v>
      </c>
    </row>
    <row r="237" s="3" customFormat="1" ht="31" customHeight="1" spans="1:9">
      <c r="A237" s="23" t="s">
        <v>380</v>
      </c>
      <c r="B237" s="24">
        <v>3</v>
      </c>
      <c r="C237" s="25" t="s">
        <v>382</v>
      </c>
      <c r="D237" s="26" t="s">
        <v>176</v>
      </c>
      <c r="E237" s="26" t="s">
        <v>179</v>
      </c>
      <c r="F237" s="25">
        <v>197</v>
      </c>
      <c r="G237" s="27">
        <f t="shared" si="6"/>
        <v>591</v>
      </c>
      <c r="H237" s="27">
        <f t="shared" si="7"/>
        <v>472.8</v>
      </c>
      <c r="I237" s="28" t="s">
        <v>17</v>
      </c>
    </row>
    <row r="238" s="3" customFormat="1" ht="31" customHeight="1" spans="1:9">
      <c r="A238" s="23" t="s">
        <v>380</v>
      </c>
      <c r="B238" s="24">
        <v>0.5</v>
      </c>
      <c r="C238" s="25" t="s">
        <v>382</v>
      </c>
      <c r="D238" s="26" t="s">
        <v>176</v>
      </c>
      <c r="E238" s="26" t="s">
        <v>180</v>
      </c>
      <c r="F238" s="25">
        <v>197</v>
      </c>
      <c r="G238" s="27">
        <f t="shared" si="6"/>
        <v>98.5</v>
      </c>
      <c r="H238" s="27">
        <f t="shared" si="7"/>
        <v>78.8</v>
      </c>
      <c r="I238" s="28" t="s">
        <v>17</v>
      </c>
    </row>
    <row r="239" s="3" customFormat="1" ht="31" customHeight="1" spans="1:9">
      <c r="A239" s="23" t="s">
        <v>380</v>
      </c>
      <c r="B239" s="24">
        <v>2</v>
      </c>
      <c r="C239" s="25" t="s">
        <v>382</v>
      </c>
      <c r="D239" s="26" t="s">
        <v>176</v>
      </c>
      <c r="E239" s="26" t="s">
        <v>181</v>
      </c>
      <c r="F239" s="25">
        <v>197</v>
      </c>
      <c r="G239" s="27">
        <f t="shared" si="6"/>
        <v>394</v>
      </c>
      <c r="H239" s="27">
        <f t="shared" si="7"/>
        <v>315.2</v>
      </c>
      <c r="I239" s="28" t="s">
        <v>17</v>
      </c>
    </row>
    <row r="240" s="3" customFormat="1" ht="31" customHeight="1" spans="1:9">
      <c r="A240" s="23" t="s">
        <v>380</v>
      </c>
      <c r="B240" s="24">
        <v>1</v>
      </c>
      <c r="C240" s="25" t="s">
        <v>382</v>
      </c>
      <c r="D240" s="26" t="s">
        <v>176</v>
      </c>
      <c r="E240" s="26" t="s">
        <v>182</v>
      </c>
      <c r="F240" s="25">
        <v>197</v>
      </c>
      <c r="G240" s="27">
        <f t="shared" si="6"/>
        <v>197</v>
      </c>
      <c r="H240" s="27">
        <f t="shared" si="7"/>
        <v>157.6</v>
      </c>
      <c r="I240" s="28" t="s">
        <v>17</v>
      </c>
    </row>
    <row r="241" s="3" customFormat="1" ht="31" customHeight="1" spans="1:9">
      <c r="A241" s="23" t="s">
        <v>380</v>
      </c>
      <c r="B241" s="24">
        <v>1.5</v>
      </c>
      <c r="C241" s="25" t="s">
        <v>382</v>
      </c>
      <c r="D241" s="26" t="s">
        <v>176</v>
      </c>
      <c r="E241" s="26" t="s">
        <v>183</v>
      </c>
      <c r="F241" s="25">
        <v>197</v>
      </c>
      <c r="G241" s="27">
        <f t="shared" si="6"/>
        <v>295.5</v>
      </c>
      <c r="H241" s="27">
        <f t="shared" si="7"/>
        <v>236.4</v>
      </c>
      <c r="I241" s="28" t="s">
        <v>17</v>
      </c>
    </row>
    <row r="242" s="3" customFormat="1" ht="31" customHeight="1" spans="1:9">
      <c r="A242" s="23" t="s">
        <v>380</v>
      </c>
      <c r="B242" s="24">
        <v>1.5</v>
      </c>
      <c r="C242" s="25" t="s">
        <v>382</v>
      </c>
      <c r="D242" s="26" t="s">
        <v>176</v>
      </c>
      <c r="E242" s="26" t="s">
        <v>184</v>
      </c>
      <c r="F242" s="25">
        <v>197</v>
      </c>
      <c r="G242" s="27">
        <f t="shared" si="6"/>
        <v>295.5</v>
      </c>
      <c r="H242" s="27">
        <f t="shared" si="7"/>
        <v>236.4</v>
      </c>
      <c r="I242" s="28" t="s">
        <v>17</v>
      </c>
    </row>
    <row r="243" s="3" customFormat="1" ht="31" customHeight="1" spans="1:9">
      <c r="A243" s="23" t="s">
        <v>380</v>
      </c>
      <c r="B243" s="24">
        <v>1.2</v>
      </c>
      <c r="C243" s="25" t="s">
        <v>382</v>
      </c>
      <c r="D243" s="26" t="s">
        <v>176</v>
      </c>
      <c r="E243" s="26" t="s">
        <v>185</v>
      </c>
      <c r="F243" s="25">
        <v>197</v>
      </c>
      <c r="G243" s="27">
        <f t="shared" si="6"/>
        <v>236.4</v>
      </c>
      <c r="H243" s="27">
        <f t="shared" si="7"/>
        <v>189.12</v>
      </c>
      <c r="I243" s="28" t="s">
        <v>17</v>
      </c>
    </row>
    <row r="244" s="3" customFormat="1" ht="31" customHeight="1" spans="1:9">
      <c r="A244" s="23" t="s">
        <v>380</v>
      </c>
      <c r="B244" s="24">
        <v>1.2</v>
      </c>
      <c r="C244" s="25" t="s">
        <v>382</v>
      </c>
      <c r="D244" s="26" t="s">
        <v>176</v>
      </c>
      <c r="E244" s="26" t="s">
        <v>488</v>
      </c>
      <c r="F244" s="25">
        <v>197</v>
      </c>
      <c r="G244" s="27">
        <f t="shared" si="6"/>
        <v>236.4</v>
      </c>
      <c r="H244" s="27">
        <f t="shared" si="7"/>
        <v>189.12</v>
      </c>
      <c r="I244" s="28" t="s">
        <v>17</v>
      </c>
    </row>
    <row r="245" s="3" customFormat="1" ht="31" customHeight="1" spans="1:9">
      <c r="A245" s="23" t="s">
        <v>380</v>
      </c>
      <c r="B245" s="24">
        <v>1.5</v>
      </c>
      <c r="C245" s="25" t="s">
        <v>382</v>
      </c>
      <c r="D245" s="26" t="s">
        <v>176</v>
      </c>
      <c r="E245" s="26" t="s">
        <v>187</v>
      </c>
      <c r="F245" s="25">
        <v>197</v>
      </c>
      <c r="G245" s="27">
        <f t="shared" si="6"/>
        <v>295.5</v>
      </c>
      <c r="H245" s="27">
        <f t="shared" si="7"/>
        <v>236.4</v>
      </c>
      <c r="I245" s="28" t="s">
        <v>17</v>
      </c>
    </row>
    <row r="246" s="3" customFormat="1" ht="31" customHeight="1" spans="1:9">
      <c r="A246" s="23" t="s">
        <v>380</v>
      </c>
      <c r="B246" s="24">
        <v>3</v>
      </c>
      <c r="C246" s="25" t="s">
        <v>382</v>
      </c>
      <c r="D246" s="26" t="s">
        <v>176</v>
      </c>
      <c r="E246" s="26" t="s">
        <v>188</v>
      </c>
      <c r="F246" s="25">
        <v>197</v>
      </c>
      <c r="G246" s="27">
        <f t="shared" si="6"/>
        <v>591</v>
      </c>
      <c r="H246" s="27">
        <f t="shared" si="7"/>
        <v>472.8</v>
      </c>
      <c r="I246" s="28" t="s">
        <v>17</v>
      </c>
    </row>
    <row r="247" s="3" customFormat="1" ht="31" customHeight="1" spans="1:9">
      <c r="A247" s="23" t="s">
        <v>380</v>
      </c>
      <c r="B247" s="24">
        <v>2</v>
      </c>
      <c r="C247" s="25" t="s">
        <v>382</v>
      </c>
      <c r="D247" s="26" t="s">
        <v>176</v>
      </c>
      <c r="E247" s="26" t="s">
        <v>189</v>
      </c>
      <c r="F247" s="25">
        <v>197</v>
      </c>
      <c r="G247" s="27">
        <f t="shared" si="6"/>
        <v>394</v>
      </c>
      <c r="H247" s="27">
        <f t="shared" si="7"/>
        <v>315.2</v>
      </c>
      <c r="I247" s="28" t="s">
        <v>17</v>
      </c>
    </row>
    <row r="248" s="3" customFormat="1" ht="31" customHeight="1" spans="1:9">
      <c r="A248" s="23" t="s">
        <v>380</v>
      </c>
      <c r="B248" s="24">
        <v>2</v>
      </c>
      <c r="C248" s="25" t="s">
        <v>382</v>
      </c>
      <c r="D248" s="26" t="s">
        <v>176</v>
      </c>
      <c r="E248" s="26" t="s">
        <v>190</v>
      </c>
      <c r="F248" s="25">
        <v>197</v>
      </c>
      <c r="G248" s="27">
        <f t="shared" si="6"/>
        <v>394</v>
      </c>
      <c r="H248" s="27">
        <f t="shared" si="7"/>
        <v>315.2</v>
      </c>
      <c r="I248" s="28" t="s">
        <v>17</v>
      </c>
    </row>
    <row r="249" s="3" customFormat="1" ht="31" customHeight="1" spans="1:9">
      <c r="A249" s="23" t="s">
        <v>380</v>
      </c>
      <c r="B249" s="24">
        <v>1.7</v>
      </c>
      <c r="C249" s="25" t="s">
        <v>382</v>
      </c>
      <c r="D249" s="26" t="s">
        <v>176</v>
      </c>
      <c r="E249" s="26" t="s">
        <v>191</v>
      </c>
      <c r="F249" s="25">
        <v>197</v>
      </c>
      <c r="G249" s="27">
        <f t="shared" si="6"/>
        <v>334.9</v>
      </c>
      <c r="H249" s="27">
        <f t="shared" si="7"/>
        <v>267.92</v>
      </c>
      <c r="I249" s="28" t="s">
        <v>17</v>
      </c>
    </row>
    <row r="250" s="3" customFormat="1" ht="31" customHeight="1" spans="1:9">
      <c r="A250" s="23" t="s">
        <v>380</v>
      </c>
      <c r="B250" s="24">
        <v>1.8</v>
      </c>
      <c r="C250" s="25" t="s">
        <v>382</v>
      </c>
      <c r="D250" s="26" t="s">
        <v>176</v>
      </c>
      <c r="E250" s="26" t="s">
        <v>193</v>
      </c>
      <c r="F250" s="25">
        <v>197</v>
      </c>
      <c r="G250" s="27">
        <f t="shared" si="6"/>
        <v>354.6</v>
      </c>
      <c r="H250" s="27">
        <f t="shared" si="7"/>
        <v>283.68</v>
      </c>
      <c r="I250" s="28" t="s">
        <v>17</v>
      </c>
    </row>
    <row r="251" s="3" customFormat="1" ht="31" customHeight="1" spans="1:9">
      <c r="A251" s="23" t="s">
        <v>380</v>
      </c>
      <c r="B251" s="24">
        <v>2</v>
      </c>
      <c r="C251" s="25" t="s">
        <v>382</v>
      </c>
      <c r="D251" s="26" t="s">
        <v>176</v>
      </c>
      <c r="E251" s="26" t="s">
        <v>199</v>
      </c>
      <c r="F251" s="25">
        <v>197</v>
      </c>
      <c r="G251" s="27">
        <f t="shared" si="6"/>
        <v>394</v>
      </c>
      <c r="H251" s="27">
        <f t="shared" si="7"/>
        <v>315.2</v>
      </c>
      <c r="I251" s="28" t="s">
        <v>17</v>
      </c>
    </row>
    <row r="252" s="3" customFormat="1" ht="31" customHeight="1" spans="1:9">
      <c r="A252" s="23" t="s">
        <v>380</v>
      </c>
      <c r="B252" s="24">
        <v>2</v>
      </c>
      <c r="C252" s="25" t="s">
        <v>382</v>
      </c>
      <c r="D252" s="26" t="s">
        <v>176</v>
      </c>
      <c r="E252" s="26" t="s">
        <v>195</v>
      </c>
      <c r="F252" s="25">
        <v>197</v>
      </c>
      <c r="G252" s="27">
        <f t="shared" si="6"/>
        <v>394</v>
      </c>
      <c r="H252" s="27">
        <f t="shared" si="7"/>
        <v>315.2</v>
      </c>
      <c r="I252" s="28" t="s">
        <v>17</v>
      </c>
    </row>
    <row r="253" s="3" customFormat="1" ht="31" customHeight="1" spans="1:9">
      <c r="A253" s="23" t="s">
        <v>380</v>
      </c>
      <c r="B253" s="24">
        <v>2.4</v>
      </c>
      <c r="C253" s="25" t="s">
        <v>382</v>
      </c>
      <c r="D253" s="26" t="s">
        <v>176</v>
      </c>
      <c r="E253" s="26" t="s">
        <v>198</v>
      </c>
      <c r="F253" s="25">
        <v>197</v>
      </c>
      <c r="G253" s="27">
        <f t="shared" si="6"/>
        <v>472.8</v>
      </c>
      <c r="H253" s="27">
        <f t="shared" si="7"/>
        <v>378.24</v>
      </c>
      <c r="I253" s="28" t="s">
        <v>17</v>
      </c>
    </row>
    <row r="254" s="3" customFormat="1" ht="31" customHeight="1" spans="1:9">
      <c r="A254" s="23" t="s">
        <v>380</v>
      </c>
      <c r="B254" s="24">
        <v>1</v>
      </c>
      <c r="C254" s="25" t="s">
        <v>382</v>
      </c>
      <c r="D254" s="26" t="s">
        <v>176</v>
      </c>
      <c r="E254" s="26" t="s">
        <v>200</v>
      </c>
      <c r="F254" s="25">
        <v>197</v>
      </c>
      <c r="G254" s="27">
        <f t="shared" si="6"/>
        <v>197</v>
      </c>
      <c r="H254" s="27">
        <f t="shared" si="7"/>
        <v>157.6</v>
      </c>
      <c r="I254" s="28" t="s">
        <v>17</v>
      </c>
    </row>
    <row r="255" s="3" customFormat="1" ht="31" customHeight="1" spans="1:9">
      <c r="A255" s="23" t="s">
        <v>380</v>
      </c>
      <c r="B255" s="24">
        <v>1.2</v>
      </c>
      <c r="C255" s="25" t="s">
        <v>382</v>
      </c>
      <c r="D255" s="26" t="s">
        <v>176</v>
      </c>
      <c r="E255" s="26" t="s">
        <v>196</v>
      </c>
      <c r="F255" s="25">
        <v>197</v>
      </c>
      <c r="G255" s="27">
        <f t="shared" si="6"/>
        <v>236.4</v>
      </c>
      <c r="H255" s="27">
        <f t="shared" si="7"/>
        <v>189.12</v>
      </c>
      <c r="I255" s="28" t="s">
        <v>17</v>
      </c>
    </row>
    <row r="256" s="3" customFormat="1" ht="31" customHeight="1" spans="1:9">
      <c r="A256" s="23" t="s">
        <v>380</v>
      </c>
      <c r="B256" s="24">
        <v>3</v>
      </c>
      <c r="C256" s="25" t="s">
        <v>382</v>
      </c>
      <c r="D256" s="26" t="s">
        <v>176</v>
      </c>
      <c r="E256" s="26" t="s">
        <v>489</v>
      </c>
      <c r="F256" s="25">
        <v>197</v>
      </c>
      <c r="G256" s="27">
        <f t="shared" si="6"/>
        <v>591</v>
      </c>
      <c r="H256" s="27">
        <f t="shared" si="7"/>
        <v>472.8</v>
      </c>
      <c r="I256" s="28" t="s">
        <v>17</v>
      </c>
    </row>
    <row r="257" s="3" customFormat="1" ht="31" customHeight="1" spans="1:9">
      <c r="A257" s="23" t="s">
        <v>380</v>
      </c>
      <c r="B257" s="26">
        <v>41.6</v>
      </c>
      <c r="C257" s="25" t="s">
        <v>382</v>
      </c>
      <c r="D257" s="26" t="s">
        <v>176</v>
      </c>
      <c r="E257" s="23" t="s">
        <v>222</v>
      </c>
      <c r="F257" s="25">
        <v>197</v>
      </c>
      <c r="G257" s="27">
        <f t="shared" si="6"/>
        <v>8195.2</v>
      </c>
      <c r="H257" s="27">
        <f t="shared" si="7"/>
        <v>6556.16</v>
      </c>
      <c r="I257" s="28" t="s">
        <v>17</v>
      </c>
    </row>
    <row r="258" s="3" customFormat="1" ht="31" customHeight="1" spans="1:9">
      <c r="A258" s="23" t="s">
        <v>380</v>
      </c>
      <c r="B258" s="26">
        <v>1</v>
      </c>
      <c r="C258" s="25" t="s">
        <v>382</v>
      </c>
      <c r="D258" s="26" t="s">
        <v>176</v>
      </c>
      <c r="E258" s="26" t="s">
        <v>217</v>
      </c>
      <c r="F258" s="25">
        <v>197</v>
      </c>
      <c r="G258" s="27">
        <f t="shared" si="6"/>
        <v>197</v>
      </c>
      <c r="H258" s="27">
        <f t="shared" si="7"/>
        <v>157.6</v>
      </c>
      <c r="I258" s="28" t="s">
        <v>17</v>
      </c>
    </row>
    <row r="259" s="3" customFormat="1" ht="31" customHeight="1" spans="1:9">
      <c r="A259" s="23" t="s">
        <v>380</v>
      </c>
      <c r="B259" s="24">
        <v>2</v>
      </c>
      <c r="C259" s="25" t="s">
        <v>382</v>
      </c>
      <c r="D259" s="26" t="s">
        <v>176</v>
      </c>
      <c r="E259" s="26" t="s">
        <v>218</v>
      </c>
      <c r="F259" s="25">
        <v>197</v>
      </c>
      <c r="G259" s="27">
        <f t="shared" si="6"/>
        <v>394</v>
      </c>
      <c r="H259" s="27">
        <f t="shared" si="7"/>
        <v>315.2</v>
      </c>
      <c r="I259" s="28" t="s">
        <v>17</v>
      </c>
    </row>
    <row r="260" s="3" customFormat="1" ht="31" customHeight="1" spans="1:9">
      <c r="A260" s="23" t="s">
        <v>380</v>
      </c>
      <c r="B260" s="24">
        <v>1</v>
      </c>
      <c r="C260" s="25" t="s">
        <v>382</v>
      </c>
      <c r="D260" s="26" t="s">
        <v>176</v>
      </c>
      <c r="E260" s="26" t="s">
        <v>219</v>
      </c>
      <c r="F260" s="25">
        <v>197</v>
      </c>
      <c r="G260" s="27">
        <f t="shared" si="6"/>
        <v>197</v>
      </c>
      <c r="H260" s="27">
        <f t="shared" si="7"/>
        <v>157.6</v>
      </c>
      <c r="I260" s="28" t="s">
        <v>17</v>
      </c>
    </row>
    <row r="261" s="3" customFormat="1" ht="31" customHeight="1" spans="1:9">
      <c r="A261" s="23" t="s">
        <v>380</v>
      </c>
      <c r="B261" s="24">
        <v>1</v>
      </c>
      <c r="C261" s="25" t="s">
        <v>382</v>
      </c>
      <c r="D261" s="26" t="s">
        <v>176</v>
      </c>
      <c r="E261" s="26" t="s">
        <v>194</v>
      </c>
      <c r="F261" s="25">
        <v>197</v>
      </c>
      <c r="G261" s="27">
        <f t="shared" si="6"/>
        <v>197</v>
      </c>
      <c r="H261" s="27">
        <f t="shared" si="7"/>
        <v>157.6</v>
      </c>
      <c r="I261" s="28" t="s">
        <v>17</v>
      </c>
    </row>
    <row r="262" s="3" customFormat="1" ht="31" customHeight="1" spans="1:9">
      <c r="A262" s="23" t="s">
        <v>380</v>
      </c>
      <c r="B262" s="24">
        <v>1</v>
      </c>
      <c r="C262" s="25" t="s">
        <v>382</v>
      </c>
      <c r="D262" s="26" t="s">
        <v>176</v>
      </c>
      <c r="E262" s="26" t="s">
        <v>197</v>
      </c>
      <c r="F262" s="25">
        <v>197</v>
      </c>
      <c r="G262" s="27">
        <f t="shared" si="6"/>
        <v>197</v>
      </c>
      <c r="H262" s="27">
        <f t="shared" si="7"/>
        <v>157.6</v>
      </c>
      <c r="I262" s="28" t="s">
        <v>17</v>
      </c>
    </row>
    <row r="263" s="3" customFormat="1" ht="31" customHeight="1" spans="1:9">
      <c r="A263" s="23" t="s">
        <v>380</v>
      </c>
      <c r="B263" s="24">
        <v>1</v>
      </c>
      <c r="C263" s="25" t="s">
        <v>382</v>
      </c>
      <c r="D263" s="26" t="s">
        <v>176</v>
      </c>
      <c r="E263" s="26" t="s">
        <v>220</v>
      </c>
      <c r="F263" s="25">
        <v>197</v>
      </c>
      <c r="G263" s="27">
        <f t="shared" si="6"/>
        <v>197</v>
      </c>
      <c r="H263" s="27">
        <f t="shared" si="7"/>
        <v>157.6</v>
      </c>
      <c r="I263" s="28" t="s">
        <v>17</v>
      </c>
    </row>
    <row r="264" s="3" customFormat="1" ht="31" customHeight="1" spans="1:9">
      <c r="A264" s="23" t="s">
        <v>380</v>
      </c>
      <c r="B264" s="24">
        <v>1</v>
      </c>
      <c r="C264" s="25" t="s">
        <v>382</v>
      </c>
      <c r="D264" s="26" t="s">
        <v>176</v>
      </c>
      <c r="E264" s="26" t="s">
        <v>213</v>
      </c>
      <c r="F264" s="25">
        <v>197</v>
      </c>
      <c r="G264" s="27">
        <f t="shared" ref="G264:G285" si="8">B264*F264</f>
        <v>197</v>
      </c>
      <c r="H264" s="27">
        <f t="shared" ref="H264:H285" si="9">G264*0.8</f>
        <v>157.6</v>
      </c>
      <c r="I264" s="28" t="s">
        <v>17</v>
      </c>
    </row>
    <row r="265" s="3" customFormat="1" ht="31" customHeight="1" spans="1:9">
      <c r="A265" s="23" t="s">
        <v>380</v>
      </c>
      <c r="B265" s="24">
        <v>1</v>
      </c>
      <c r="C265" s="25" t="s">
        <v>382</v>
      </c>
      <c r="D265" s="26" t="s">
        <v>176</v>
      </c>
      <c r="E265" s="26" t="s">
        <v>212</v>
      </c>
      <c r="F265" s="25">
        <v>197</v>
      </c>
      <c r="G265" s="27">
        <f t="shared" si="8"/>
        <v>197</v>
      </c>
      <c r="H265" s="27">
        <f t="shared" si="9"/>
        <v>157.6</v>
      </c>
      <c r="I265" s="28" t="s">
        <v>17</v>
      </c>
    </row>
    <row r="266" s="3" customFormat="1" ht="31" customHeight="1" spans="1:9">
      <c r="A266" s="23" t="s">
        <v>380</v>
      </c>
      <c r="B266" s="24">
        <v>1</v>
      </c>
      <c r="C266" s="25" t="s">
        <v>382</v>
      </c>
      <c r="D266" s="26" t="s">
        <v>176</v>
      </c>
      <c r="E266" s="26" t="s">
        <v>209</v>
      </c>
      <c r="F266" s="25">
        <v>197</v>
      </c>
      <c r="G266" s="27">
        <f t="shared" si="8"/>
        <v>197</v>
      </c>
      <c r="H266" s="27">
        <f t="shared" si="9"/>
        <v>157.6</v>
      </c>
      <c r="I266" s="28" t="s">
        <v>17</v>
      </c>
    </row>
    <row r="267" s="3" customFormat="1" ht="31" customHeight="1" spans="1:9">
      <c r="A267" s="23" t="s">
        <v>380</v>
      </c>
      <c r="B267" s="24">
        <v>0.5</v>
      </c>
      <c r="C267" s="25" t="s">
        <v>382</v>
      </c>
      <c r="D267" s="26" t="s">
        <v>176</v>
      </c>
      <c r="E267" s="26" t="s">
        <v>208</v>
      </c>
      <c r="F267" s="25">
        <v>197</v>
      </c>
      <c r="G267" s="27">
        <f t="shared" si="8"/>
        <v>98.5</v>
      </c>
      <c r="H267" s="27">
        <f t="shared" si="9"/>
        <v>78.8</v>
      </c>
      <c r="I267" s="28" t="s">
        <v>17</v>
      </c>
    </row>
    <row r="268" s="3" customFormat="1" ht="31" customHeight="1" spans="1:9">
      <c r="A268" s="23" t="s">
        <v>380</v>
      </c>
      <c r="B268" s="24">
        <v>1</v>
      </c>
      <c r="C268" s="25" t="s">
        <v>382</v>
      </c>
      <c r="D268" s="26" t="s">
        <v>176</v>
      </c>
      <c r="E268" s="26" t="s">
        <v>205</v>
      </c>
      <c r="F268" s="25">
        <v>197</v>
      </c>
      <c r="G268" s="27">
        <f t="shared" si="8"/>
        <v>197</v>
      </c>
      <c r="H268" s="27">
        <f t="shared" si="9"/>
        <v>157.6</v>
      </c>
      <c r="I268" s="28" t="s">
        <v>17</v>
      </c>
    </row>
    <row r="269" s="3" customFormat="1" ht="31" customHeight="1" spans="1:9">
      <c r="A269" s="23" t="s">
        <v>380</v>
      </c>
      <c r="B269" s="24">
        <v>1</v>
      </c>
      <c r="C269" s="25" t="s">
        <v>382</v>
      </c>
      <c r="D269" s="26" t="s">
        <v>176</v>
      </c>
      <c r="E269" s="26" t="s">
        <v>204</v>
      </c>
      <c r="F269" s="25">
        <v>197</v>
      </c>
      <c r="G269" s="27">
        <f t="shared" si="8"/>
        <v>197</v>
      </c>
      <c r="H269" s="27">
        <f t="shared" si="9"/>
        <v>157.6</v>
      </c>
      <c r="I269" s="28" t="s">
        <v>17</v>
      </c>
    </row>
    <row r="270" s="3" customFormat="1" ht="31" customHeight="1" spans="1:9">
      <c r="A270" s="23" t="s">
        <v>380</v>
      </c>
      <c r="B270" s="24">
        <v>0.5</v>
      </c>
      <c r="C270" s="25" t="s">
        <v>382</v>
      </c>
      <c r="D270" s="26" t="s">
        <v>176</v>
      </c>
      <c r="E270" s="26" t="s">
        <v>206</v>
      </c>
      <c r="F270" s="25">
        <v>197</v>
      </c>
      <c r="G270" s="27">
        <f t="shared" si="8"/>
        <v>98.5</v>
      </c>
      <c r="H270" s="27">
        <f t="shared" si="9"/>
        <v>78.8</v>
      </c>
      <c r="I270" s="28" t="s">
        <v>17</v>
      </c>
    </row>
    <row r="271" s="3" customFormat="1" ht="31" customHeight="1" spans="1:9">
      <c r="A271" s="23" t="s">
        <v>380</v>
      </c>
      <c r="B271" s="24">
        <v>0.5</v>
      </c>
      <c r="C271" s="25" t="s">
        <v>382</v>
      </c>
      <c r="D271" s="26" t="s">
        <v>176</v>
      </c>
      <c r="E271" s="26" t="s">
        <v>203</v>
      </c>
      <c r="F271" s="25">
        <v>197</v>
      </c>
      <c r="G271" s="27">
        <f t="shared" si="8"/>
        <v>98.5</v>
      </c>
      <c r="H271" s="27">
        <f t="shared" si="9"/>
        <v>78.8</v>
      </c>
      <c r="I271" s="28" t="s">
        <v>17</v>
      </c>
    </row>
    <row r="272" s="3" customFormat="1" ht="31" customHeight="1" spans="1:9">
      <c r="A272" s="23" t="s">
        <v>380</v>
      </c>
      <c r="B272" s="24">
        <v>1</v>
      </c>
      <c r="C272" s="25" t="s">
        <v>382</v>
      </c>
      <c r="D272" s="26" t="s">
        <v>176</v>
      </c>
      <c r="E272" s="26" t="s">
        <v>221</v>
      </c>
      <c r="F272" s="25">
        <v>197</v>
      </c>
      <c r="G272" s="27">
        <f t="shared" si="8"/>
        <v>197</v>
      </c>
      <c r="H272" s="27">
        <f t="shared" si="9"/>
        <v>157.6</v>
      </c>
      <c r="I272" s="28" t="s">
        <v>17</v>
      </c>
    </row>
    <row r="273" s="3" customFormat="1" ht="31" customHeight="1" spans="1:9">
      <c r="A273" s="23" t="s">
        <v>380</v>
      </c>
      <c r="B273" s="24">
        <v>0.5</v>
      </c>
      <c r="C273" s="25" t="s">
        <v>382</v>
      </c>
      <c r="D273" s="26" t="s">
        <v>176</v>
      </c>
      <c r="E273" s="26" t="s">
        <v>214</v>
      </c>
      <c r="F273" s="25">
        <v>197</v>
      </c>
      <c r="G273" s="27">
        <f t="shared" si="8"/>
        <v>98.5</v>
      </c>
      <c r="H273" s="27">
        <f t="shared" si="9"/>
        <v>78.8</v>
      </c>
      <c r="I273" s="28" t="s">
        <v>17</v>
      </c>
    </row>
    <row r="274" s="3" customFormat="1" ht="31" customHeight="1" spans="1:9">
      <c r="A274" s="23" t="s">
        <v>380</v>
      </c>
      <c r="B274" s="24">
        <v>1</v>
      </c>
      <c r="C274" s="25" t="s">
        <v>382</v>
      </c>
      <c r="D274" s="26" t="s">
        <v>176</v>
      </c>
      <c r="E274" s="26" t="s">
        <v>215</v>
      </c>
      <c r="F274" s="25">
        <v>197</v>
      </c>
      <c r="G274" s="27">
        <f t="shared" si="8"/>
        <v>197</v>
      </c>
      <c r="H274" s="27">
        <f t="shared" si="9"/>
        <v>157.6</v>
      </c>
      <c r="I274" s="28" t="s">
        <v>17</v>
      </c>
    </row>
    <row r="275" s="3" customFormat="1" ht="31" customHeight="1" spans="1:9">
      <c r="A275" s="23" t="s">
        <v>380</v>
      </c>
      <c r="B275" s="24">
        <v>0.4</v>
      </c>
      <c r="C275" s="25" t="s">
        <v>382</v>
      </c>
      <c r="D275" s="26" t="s">
        <v>176</v>
      </c>
      <c r="E275" s="26" t="s">
        <v>210</v>
      </c>
      <c r="F275" s="25">
        <v>197</v>
      </c>
      <c r="G275" s="27">
        <f t="shared" si="8"/>
        <v>78.8</v>
      </c>
      <c r="H275" s="27">
        <f t="shared" si="9"/>
        <v>63.04</v>
      </c>
      <c r="I275" s="28" t="s">
        <v>17</v>
      </c>
    </row>
    <row r="276" s="3" customFormat="1" ht="31" customHeight="1" spans="1:9">
      <c r="A276" s="23" t="s">
        <v>380</v>
      </c>
      <c r="B276" s="24">
        <v>2</v>
      </c>
      <c r="C276" s="25" t="s">
        <v>382</v>
      </c>
      <c r="D276" s="26" t="s">
        <v>176</v>
      </c>
      <c r="E276" s="26" t="s">
        <v>216</v>
      </c>
      <c r="F276" s="25">
        <v>197</v>
      </c>
      <c r="G276" s="27">
        <f t="shared" si="8"/>
        <v>394</v>
      </c>
      <c r="H276" s="27">
        <f t="shared" si="9"/>
        <v>315.2</v>
      </c>
      <c r="I276" s="28" t="s">
        <v>17</v>
      </c>
    </row>
    <row r="277" s="3" customFormat="1" ht="31" customHeight="1" spans="1:9">
      <c r="A277" s="23" t="s">
        <v>380</v>
      </c>
      <c r="B277" s="24">
        <v>1</v>
      </c>
      <c r="C277" s="25" t="s">
        <v>382</v>
      </c>
      <c r="D277" s="26" t="s">
        <v>176</v>
      </c>
      <c r="E277" s="26" t="s">
        <v>201</v>
      </c>
      <c r="F277" s="25">
        <v>197</v>
      </c>
      <c r="G277" s="27">
        <f t="shared" si="8"/>
        <v>197</v>
      </c>
      <c r="H277" s="27">
        <f t="shared" si="9"/>
        <v>157.6</v>
      </c>
      <c r="I277" s="28" t="s">
        <v>17</v>
      </c>
    </row>
    <row r="278" s="3" customFormat="1" ht="31" customHeight="1" spans="1:9">
      <c r="A278" s="23" t="s">
        <v>380</v>
      </c>
      <c r="B278" s="24">
        <v>80</v>
      </c>
      <c r="C278" s="25" t="s">
        <v>382</v>
      </c>
      <c r="D278" s="26" t="s">
        <v>176</v>
      </c>
      <c r="E278" s="23" t="s">
        <v>490</v>
      </c>
      <c r="F278" s="25">
        <v>197</v>
      </c>
      <c r="G278" s="27">
        <f t="shared" si="8"/>
        <v>15760</v>
      </c>
      <c r="H278" s="27">
        <f t="shared" si="9"/>
        <v>12608</v>
      </c>
      <c r="I278" s="28" t="s">
        <v>17</v>
      </c>
    </row>
    <row r="279" s="3" customFormat="1" ht="31" customHeight="1" spans="1:9">
      <c r="A279" s="23" t="s">
        <v>380</v>
      </c>
      <c r="B279" s="24">
        <v>200</v>
      </c>
      <c r="C279" s="25" t="s">
        <v>382</v>
      </c>
      <c r="D279" s="26" t="s">
        <v>491</v>
      </c>
      <c r="E279" s="23" t="s">
        <v>492</v>
      </c>
      <c r="F279" s="25">
        <v>197</v>
      </c>
      <c r="G279" s="27">
        <f t="shared" si="8"/>
        <v>39400</v>
      </c>
      <c r="H279" s="27">
        <f t="shared" si="9"/>
        <v>31520</v>
      </c>
      <c r="I279" s="28" t="s">
        <v>17</v>
      </c>
    </row>
    <row r="280" s="3" customFormat="1" ht="31" customHeight="1" spans="1:9">
      <c r="A280" s="23" t="s">
        <v>380</v>
      </c>
      <c r="B280" s="24">
        <v>200</v>
      </c>
      <c r="C280" s="25" t="s">
        <v>382</v>
      </c>
      <c r="D280" s="26" t="s">
        <v>493</v>
      </c>
      <c r="E280" s="23" t="s">
        <v>490</v>
      </c>
      <c r="F280" s="25">
        <v>197</v>
      </c>
      <c r="G280" s="27">
        <f t="shared" si="8"/>
        <v>39400</v>
      </c>
      <c r="H280" s="27">
        <f t="shared" si="9"/>
        <v>31520</v>
      </c>
      <c r="I280" s="28" t="s">
        <v>17</v>
      </c>
    </row>
    <row r="281" s="3" customFormat="1" ht="31" customHeight="1" spans="1:9">
      <c r="A281" s="23" t="s">
        <v>380</v>
      </c>
      <c r="B281" s="24">
        <v>160</v>
      </c>
      <c r="C281" s="25" t="s">
        <v>382</v>
      </c>
      <c r="D281" s="26" t="s">
        <v>494</v>
      </c>
      <c r="E281" s="23" t="s">
        <v>495</v>
      </c>
      <c r="F281" s="25">
        <v>197</v>
      </c>
      <c r="G281" s="27">
        <f t="shared" si="8"/>
        <v>31520</v>
      </c>
      <c r="H281" s="27">
        <f t="shared" si="9"/>
        <v>25216</v>
      </c>
      <c r="I281" s="28" t="s">
        <v>17</v>
      </c>
    </row>
    <row r="282" s="3" customFormat="1" ht="31" customHeight="1" spans="1:9">
      <c r="A282" s="23" t="s">
        <v>380</v>
      </c>
      <c r="B282" s="24">
        <v>40</v>
      </c>
      <c r="C282" s="25" t="s">
        <v>382</v>
      </c>
      <c r="D282" s="26" t="s">
        <v>493</v>
      </c>
      <c r="E282" s="23" t="s">
        <v>145</v>
      </c>
      <c r="F282" s="25">
        <v>197</v>
      </c>
      <c r="G282" s="27">
        <f t="shared" si="8"/>
        <v>7880</v>
      </c>
      <c r="H282" s="27">
        <f t="shared" si="9"/>
        <v>6304</v>
      </c>
      <c r="I282" s="28" t="s">
        <v>17</v>
      </c>
    </row>
    <row r="283" s="3" customFormat="1" ht="31" customHeight="1" spans="1:9">
      <c r="A283" s="23" t="s">
        <v>380</v>
      </c>
      <c r="B283" s="24">
        <v>30</v>
      </c>
      <c r="C283" s="25" t="s">
        <v>382</v>
      </c>
      <c r="D283" s="26" t="s">
        <v>496</v>
      </c>
      <c r="E283" s="23" t="s">
        <v>497</v>
      </c>
      <c r="F283" s="25">
        <v>197</v>
      </c>
      <c r="G283" s="27">
        <f t="shared" si="8"/>
        <v>5910</v>
      </c>
      <c r="H283" s="27">
        <f t="shared" si="9"/>
        <v>4728</v>
      </c>
      <c r="I283" s="28" t="s">
        <v>17</v>
      </c>
    </row>
    <row r="284" s="3" customFormat="1" ht="31" customHeight="1" spans="1:9">
      <c r="A284" s="23" t="s">
        <v>380</v>
      </c>
      <c r="B284" s="24">
        <v>5</v>
      </c>
      <c r="C284" s="25" t="s">
        <v>382</v>
      </c>
      <c r="D284" s="26" t="s">
        <v>498</v>
      </c>
      <c r="E284" s="26" t="s">
        <v>499</v>
      </c>
      <c r="F284" s="25">
        <v>197</v>
      </c>
      <c r="G284" s="27">
        <f t="shared" si="8"/>
        <v>985</v>
      </c>
      <c r="H284" s="27">
        <f t="shared" si="9"/>
        <v>788</v>
      </c>
      <c r="I284" s="28" t="s">
        <v>17</v>
      </c>
    </row>
    <row r="285" s="3" customFormat="1" ht="31" customHeight="1" spans="1:9">
      <c r="A285" s="23" t="s">
        <v>380</v>
      </c>
      <c r="B285" s="24">
        <v>25</v>
      </c>
      <c r="C285" s="25" t="s">
        <v>382</v>
      </c>
      <c r="D285" s="26" t="s">
        <v>498</v>
      </c>
      <c r="E285" s="30" t="s">
        <v>500</v>
      </c>
      <c r="F285" s="25">
        <v>197</v>
      </c>
      <c r="G285" s="27">
        <f t="shared" si="8"/>
        <v>4925</v>
      </c>
      <c r="H285" s="27">
        <f t="shared" si="9"/>
        <v>3940</v>
      </c>
      <c r="I285" s="28" t="s">
        <v>17</v>
      </c>
    </row>
    <row r="286" s="4" customFormat="1" ht="31" customHeight="1" spans="1:9">
      <c r="A286" s="31" t="s">
        <v>501</v>
      </c>
      <c r="B286" s="32"/>
      <c r="C286" s="32"/>
      <c r="D286" s="32"/>
      <c r="E286" s="33"/>
      <c r="F286" s="34">
        <v>197</v>
      </c>
      <c r="G286" s="34">
        <f>SUM(G7:G285)</f>
        <v>726930</v>
      </c>
      <c r="H286" s="34">
        <f>SUM(H7:H285)</f>
        <v>581544</v>
      </c>
      <c r="I286" s="28" t="s">
        <v>17</v>
      </c>
    </row>
    <row r="287" s="3" customFormat="1" ht="31" customHeight="1" spans="1:9">
      <c r="A287" s="23" t="s">
        <v>502</v>
      </c>
      <c r="B287" s="24">
        <v>150</v>
      </c>
      <c r="C287" s="25" t="s">
        <v>14</v>
      </c>
      <c r="D287" s="26" t="s">
        <v>381</v>
      </c>
      <c r="E287" s="23" t="s">
        <v>25</v>
      </c>
      <c r="F287" s="25">
        <v>350</v>
      </c>
      <c r="G287" s="25">
        <f>F287*B287</f>
        <v>52500</v>
      </c>
      <c r="H287" s="35">
        <f>G287*80%</f>
        <v>42000</v>
      </c>
      <c r="I287" s="28" t="s">
        <v>17</v>
      </c>
    </row>
    <row r="288" s="3" customFormat="1" ht="31" customHeight="1" spans="1:9">
      <c r="A288" s="23" t="s">
        <v>502</v>
      </c>
      <c r="B288" s="24">
        <v>412</v>
      </c>
      <c r="C288" s="25" t="s">
        <v>382</v>
      </c>
      <c r="D288" s="26" t="s">
        <v>503</v>
      </c>
      <c r="E288" s="23" t="s">
        <v>504</v>
      </c>
      <c r="F288" s="25">
        <v>350</v>
      </c>
      <c r="G288" s="25">
        <f>F288*B288</f>
        <v>144200</v>
      </c>
      <c r="H288" s="35">
        <f>G288*80%</f>
        <v>115360</v>
      </c>
      <c r="I288" s="28" t="s">
        <v>17</v>
      </c>
    </row>
    <row r="289" s="3" customFormat="1" ht="31" customHeight="1" spans="1:9">
      <c r="A289" s="23" t="s">
        <v>502</v>
      </c>
      <c r="B289" s="24">
        <v>1108</v>
      </c>
      <c r="C289" s="25" t="s">
        <v>382</v>
      </c>
      <c r="D289" s="26" t="s">
        <v>505</v>
      </c>
      <c r="E289" s="23" t="s">
        <v>506</v>
      </c>
      <c r="F289" s="25">
        <v>350</v>
      </c>
      <c r="G289" s="25">
        <f>F289*B289</f>
        <v>387800</v>
      </c>
      <c r="H289" s="35">
        <f>G289*80%</f>
        <v>310240</v>
      </c>
      <c r="I289" s="28" t="s">
        <v>17</v>
      </c>
    </row>
    <row r="290" s="4" customFormat="1" ht="31" customHeight="1" spans="1:9">
      <c r="A290" s="31" t="s">
        <v>507</v>
      </c>
      <c r="B290" s="32"/>
      <c r="C290" s="32"/>
      <c r="D290" s="32"/>
      <c r="E290" s="33"/>
      <c r="F290" s="34">
        <v>350</v>
      </c>
      <c r="G290" s="34">
        <f>SUM(G287:G289)</f>
        <v>584500</v>
      </c>
      <c r="H290" s="36">
        <f>G290*80%</f>
        <v>467600</v>
      </c>
      <c r="I290" s="28" t="s">
        <v>17</v>
      </c>
    </row>
    <row r="291" s="5" customFormat="1" ht="30" customHeight="1" spans="1:9">
      <c r="A291" s="37" t="s">
        <v>377</v>
      </c>
      <c r="B291" s="38"/>
      <c r="C291" s="38"/>
      <c r="D291" s="38"/>
      <c r="E291" s="38"/>
      <c r="F291" s="39"/>
      <c r="G291" s="40">
        <f>G290+G286</f>
        <v>1311430</v>
      </c>
      <c r="H291" s="40">
        <f>H290+H286</f>
        <v>1049144</v>
      </c>
      <c r="I291" s="28" t="s">
        <v>17</v>
      </c>
    </row>
    <row r="292" spans="6:6">
      <c r="F292" s="41"/>
    </row>
    <row r="293" spans="6:6">
      <c r="F293" s="41"/>
    </row>
    <row r="294" spans="6:6">
      <c r="F294" s="42"/>
    </row>
  </sheetData>
  <mergeCells count="13">
    <mergeCell ref="A2:I2"/>
    <mergeCell ref="H3:I3"/>
    <mergeCell ref="C5:D5"/>
    <mergeCell ref="A286:E286"/>
    <mergeCell ref="A290:E290"/>
    <mergeCell ref="A291:F291"/>
    <mergeCell ref="A5:A6"/>
    <mergeCell ref="B5:B6"/>
    <mergeCell ref="E5:E6"/>
    <mergeCell ref="F5:F6"/>
    <mergeCell ref="G5:G6"/>
    <mergeCell ref="H5:H6"/>
    <mergeCell ref="I5:I6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附件1绿肥</vt:lpstr>
      <vt:lpstr>附件2茶沼畜</vt:lpstr>
      <vt:lpstr>附件3有机肥+配方肥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依纞左手</cp:lastModifiedBy>
  <dcterms:created xsi:type="dcterms:W3CDTF">2019-11-01T01:19:00Z</dcterms:created>
  <dcterms:modified xsi:type="dcterms:W3CDTF">2020-07-23T10:25:04Z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