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农林2、3社" sheetId="1" r:id="rId1"/>
  </sheets>
  <definedNames>
    <definedName name="_xlnm._FilterDatabase" localSheetId="0" hidden="1">农林2、3社!$A$2:$H$99</definedName>
    <definedName name="_xlnm.Print_Titles" localSheetId="0">农林2、3社!$4:$4</definedName>
  </definedNames>
  <calcPr calcId="144525"/>
</workbook>
</file>

<file path=xl/sharedStrings.xml><?xml version="1.0" encoding="utf-8"?>
<sst xmlns="http://schemas.openxmlformats.org/spreadsheetml/2006/main" count="552" uniqueCount="153">
  <si>
    <t>旺苍县土地房屋征收办公室</t>
  </si>
  <si>
    <t>G542旺苍县城嘉川至东河段公路工程项目征地附属设施及林木补偿表</t>
  </si>
  <si>
    <t>单位：元、株、座、亩、㎡、m³</t>
  </si>
  <si>
    <t>序号</t>
  </si>
  <si>
    <t>姓名</t>
  </si>
  <si>
    <t>项目</t>
  </si>
  <si>
    <t>规格</t>
  </si>
  <si>
    <t>数量</t>
  </si>
  <si>
    <t>标准</t>
  </si>
  <si>
    <t>补偿金额</t>
  </si>
  <si>
    <t>备注</t>
  </si>
  <si>
    <t>农林村2社</t>
  </si>
  <si>
    <t>岳齐伍</t>
  </si>
  <si>
    <t>枇杷、梨子、樱桃、橘子、桃子树</t>
  </si>
  <si>
    <t>苗</t>
  </si>
  <si>
    <t>地径1-2cm</t>
  </si>
  <si>
    <t>胸径2-4cm</t>
  </si>
  <si>
    <t>胸径4-6cm</t>
  </si>
  <si>
    <t>胸径6-8cm</t>
  </si>
  <si>
    <t>胸径8-12cm</t>
  </si>
  <si>
    <t>胸径12-16cm</t>
  </si>
  <si>
    <t>胸径16cm以上</t>
  </si>
  <si>
    <t>桂花、核桃、椿芽、紫荆、板栗树</t>
  </si>
  <si>
    <t>胸径6-10cm</t>
  </si>
  <si>
    <t>胸径10-15cm</t>
  </si>
  <si>
    <t>胸径15cm以上</t>
  </si>
  <si>
    <t>猕猴桃</t>
  </si>
  <si>
    <t>葡萄树</t>
  </si>
  <si>
    <t>地径2-3cm</t>
  </si>
  <si>
    <t>棕树</t>
  </si>
  <si>
    <t>胸径5-10cm</t>
  </si>
  <si>
    <t>桑树</t>
  </si>
  <si>
    <t>用材树</t>
  </si>
  <si>
    <t>胸径14cm以上</t>
  </si>
  <si>
    <t>坟</t>
  </si>
  <si>
    <t>条石坟</t>
  </si>
  <si>
    <t>小计</t>
  </si>
  <si>
    <t>魏明成</t>
  </si>
  <si>
    <t>梨子树</t>
  </si>
  <si>
    <t>凡明华</t>
  </si>
  <si>
    <t>竹子</t>
  </si>
  <si>
    <t>27.5x1.5+19x1.5</t>
  </si>
  <si>
    <t>李树清
李林清</t>
  </si>
  <si>
    <t>19x1.5</t>
  </si>
  <si>
    <t>李林清</t>
  </si>
  <si>
    <t>10.2x1.3</t>
  </si>
  <si>
    <t>凡义祥</t>
  </si>
  <si>
    <t>赵宗芬</t>
  </si>
  <si>
    <t>姚术先</t>
  </si>
  <si>
    <t>李子、橘子、樱桃、梨子、山楂、枇杷树</t>
  </si>
  <si>
    <t>核桃、板栗、花椒树</t>
  </si>
  <si>
    <t>道路</t>
  </si>
  <si>
    <t>34x3x0.18</t>
  </si>
  <si>
    <t>姚林先</t>
  </si>
  <si>
    <t>樱桃树</t>
  </si>
  <si>
    <t>花椒树</t>
  </si>
  <si>
    <t>姚开杰</t>
  </si>
  <si>
    <t>樱桃、板栗、枇杷</t>
  </si>
  <si>
    <t>核桃树</t>
  </si>
  <si>
    <t>曹会兰</t>
  </si>
  <si>
    <t>李子、板栗树</t>
  </si>
  <si>
    <t>李子、柚子树</t>
  </si>
  <si>
    <t>凡冬先</t>
  </si>
  <si>
    <t>板栗树</t>
  </si>
  <si>
    <t>桃子树</t>
  </si>
  <si>
    <t>米东生</t>
  </si>
  <si>
    <t>李子、橄榄树</t>
  </si>
  <si>
    <t>花椒、板栗树</t>
  </si>
  <si>
    <t>姚成术</t>
  </si>
  <si>
    <t>姚泽术</t>
  </si>
  <si>
    <t>茶树</t>
  </si>
  <si>
    <t>2社集体</t>
  </si>
  <si>
    <t>防旱池</t>
  </si>
  <si>
    <t>3.14x3x3x2个</t>
  </si>
  <si>
    <t>围墙</t>
  </si>
  <si>
    <t>18.8x0.8x2个</t>
  </si>
  <si>
    <t>18墙</t>
  </si>
  <si>
    <t>合计</t>
  </si>
  <si>
    <t>农林村3社</t>
  </si>
  <si>
    <t>姚才昌</t>
  </si>
  <si>
    <t>碑坟</t>
  </si>
  <si>
    <t>塔柏</t>
  </si>
  <si>
    <t>李子、橘子、柿子、枇杷、梨子、杏子树</t>
  </si>
  <si>
    <t>核桃、板栗、椿芽树</t>
  </si>
  <si>
    <t>油桐树</t>
  </si>
  <si>
    <t>胸径10cm以上</t>
  </si>
  <si>
    <t>10.2x4.5+13x1.2+14.8x5.2</t>
  </si>
  <si>
    <t>11.5x0.8+18.2x3.8</t>
  </si>
  <si>
    <t>雷明全</t>
  </si>
  <si>
    <t>枇杷树</t>
  </si>
  <si>
    <t>4.5x1.2</t>
  </si>
  <si>
    <t>姚开清</t>
  </si>
  <si>
    <t>李子树</t>
  </si>
  <si>
    <t>核桃、茶树</t>
  </si>
  <si>
    <t>姚开满</t>
  </si>
  <si>
    <t>椿芽树</t>
  </si>
  <si>
    <t>14.6x2.4</t>
  </si>
  <si>
    <t>姚学昌</t>
  </si>
  <si>
    <t>板栗、椿芽树</t>
  </si>
  <si>
    <t>胸径8-14cm</t>
  </si>
  <si>
    <t>姚开富</t>
  </si>
  <si>
    <t>5x1.5</t>
  </si>
  <si>
    <t>冯少全</t>
  </si>
  <si>
    <t>黄贵红</t>
  </si>
  <si>
    <t>樱桃、柿子、橘子树</t>
  </si>
  <si>
    <t>杜仲树</t>
  </si>
  <si>
    <t>胸径10-20cm</t>
  </si>
  <si>
    <t>胸径2-5cm</t>
  </si>
  <si>
    <t>胸径3-5cm</t>
  </si>
  <si>
    <t>张保林</t>
  </si>
  <si>
    <t>奉广德</t>
  </si>
  <si>
    <t>奉兴德</t>
  </si>
  <si>
    <t>吕德双</t>
  </si>
  <si>
    <t>王诗才</t>
  </si>
  <si>
    <t>奉举德</t>
  </si>
  <si>
    <t>合     计</t>
  </si>
  <si>
    <t>双农安置点</t>
  </si>
  <si>
    <t>集体</t>
  </si>
  <si>
    <t>3.14x6.4x3.5</t>
  </si>
  <si>
    <t>3.5x148x0.2</t>
  </si>
  <si>
    <t>崔来财</t>
  </si>
  <si>
    <t>樱桃、枇杷、橘子、梨子树</t>
  </si>
  <si>
    <t>银杏、紫荆、椿芽、桂花树</t>
  </si>
  <si>
    <t>严子春</t>
  </si>
  <si>
    <t>樱桃、橘子、柿子、梨子树</t>
  </si>
  <si>
    <t>核桃、板栗、紫荆、桂花、花椒树</t>
  </si>
  <si>
    <t>胸径20cm以上</t>
  </si>
  <si>
    <t>球柏</t>
  </si>
  <si>
    <t>严成章</t>
  </si>
  <si>
    <t>柿子、枇杷、桃子、梨子、橘子、樱桃、石榴树</t>
  </si>
  <si>
    <t>核桃、紫荆、椿芽、板栗树</t>
  </si>
  <si>
    <t>严成猛</t>
  </si>
  <si>
    <t>枇杷、樱桃树</t>
  </si>
  <si>
    <t>核桃、银杏、桂花树</t>
  </si>
  <si>
    <t>张玉兰</t>
  </si>
  <si>
    <t>樱桃、枇杷、柿子、杏子、桃子树</t>
  </si>
  <si>
    <t>花椒、椿芽、桂花、核桃树</t>
  </si>
  <si>
    <t>严学猛</t>
  </si>
  <si>
    <t>樱桃、桃子、枇杷、梨子树</t>
  </si>
  <si>
    <t>桂花、核桃、板栗树</t>
  </si>
  <si>
    <t>胸径5-8cm</t>
  </si>
  <si>
    <t>胸径2-10cm</t>
  </si>
  <si>
    <t>严学建</t>
  </si>
  <si>
    <t>枇杷、桃树樱桃、杏子李子</t>
  </si>
  <si>
    <t>桂花、核桃银杏、板栗</t>
  </si>
  <si>
    <t>紫荆、栀子</t>
  </si>
  <si>
    <t>雷文顺</t>
  </si>
  <si>
    <t>枇杷、桃子樱桃、柿子</t>
  </si>
  <si>
    <t>核桃、桂花</t>
  </si>
  <si>
    <t>严虎修</t>
  </si>
  <si>
    <t>樱桃、桔子桃子、枇杷</t>
  </si>
  <si>
    <t>核桃、板栗</t>
  </si>
  <si>
    <t>紫荆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</si>
</sst>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b/>
      <sz val="14"/>
      <color theme="1"/>
      <name val="仿宋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ajor"/>
    </font>
    <font>
      <sz val="14"/>
      <color theme="1"/>
      <name val="宋体"/>
      <charset val="134"/>
      <scheme val="major"/>
    </font>
    <font>
      <sz val="8"/>
      <color theme="1"/>
      <name val="仿宋"/>
      <charset val="134"/>
    </font>
    <font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4" fillId="2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11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4" borderId="10" applyNumberFormat="0" applyAlignment="0" applyProtection="0">
      <alignment vertical="center"/>
    </xf>
    <xf numFmtId="0" fontId="27" fillId="14" borderId="14" applyNumberFormat="0" applyAlignment="0" applyProtection="0">
      <alignment vertical="center"/>
    </xf>
    <xf numFmtId="0" fontId="10" fillId="6" borderId="8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>
      <alignment vertical="center"/>
    </xf>
    <xf numFmtId="0" fontId="3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right" vertical="center" shrinkToFi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>
      <alignment horizontal="center" vertical="center" wrapText="1" shrinkToFit="1"/>
    </xf>
    <xf numFmtId="58" fontId="1" fillId="0" borderId="1" xfId="0" applyNumberFormat="1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vertical="center" wrapText="1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5"/>
  <sheetViews>
    <sheetView tabSelected="1" topLeftCell="A202" workbookViewId="0">
      <selection activeCell="A217" sqref="A217:H217"/>
    </sheetView>
  </sheetViews>
  <sheetFormatPr defaultColWidth="9" defaultRowHeight="18" customHeight="1" outlineLevelCol="7"/>
  <cols>
    <col min="1" max="1" width="6.775" style="5" customWidth="1"/>
    <col min="2" max="2" width="10.1083333333333" style="5" customWidth="1"/>
    <col min="3" max="3" width="14.1083333333333" style="5" customWidth="1"/>
    <col min="4" max="4" width="24.95" style="5" customWidth="1"/>
    <col min="5" max="5" width="9.66666666666667" style="5" customWidth="1"/>
    <col min="6" max="6" width="8.33333333333333" style="5" customWidth="1"/>
    <col min="7" max="7" width="15.5" style="5" customWidth="1"/>
    <col min="8" max="8" width="13.7666666666667" style="5" customWidth="1"/>
    <col min="9" max="16373" width="8.89166666666667" style="5"/>
    <col min="16374" max="16384" width="9" style="5"/>
  </cols>
  <sheetData>
    <row r="1" ht="20.25" spans="1:8">
      <c r="A1" s="7" t="s">
        <v>0</v>
      </c>
      <c r="B1" s="7"/>
      <c r="C1" s="7"/>
      <c r="D1" s="7"/>
      <c r="E1" s="7"/>
      <c r="F1" s="7"/>
      <c r="G1" s="7"/>
      <c r="H1" s="7"/>
    </row>
    <row r="2" s="1" customFormat="1" ht="20.25" spans="1:8">
      <c r="A2" s="7" t="s">
        <v>1</v>
      </c>
      <c r="B2" s="7"/>
      <c r="C2" s="7"/>
      <c r="D2" s="7"/>
      <c r="E2" s="7"/>
      <c r="F2" s="7"/>
      <c r="G2" s="7"/>
      <c r="H2" s="7"/>
    </row>
    <row r="3" s="1" customFormat="1" ht="18.75" spans="1:8">
      <c r="A3" s="8" t="s">
        <v>2</v>
      </c>
      <c r="B3" s="8"/>
      <c r="C3" s="8"/>
      <c r="D3" s="8"/>
      <c r="E3" s="8"/>
      <c r="F3" s="8"/>
      <c r="G3" s="8"/>
      <c r="H3" s="8"/>
    </row>
    <row r="4" s="1" customFormat="1" ht="18.75" spans="1:8">
      <c r="A4" s="9" t="s">
        <v>3</v>
      </c>
      <c r="B4" s="9" t="s">
        <v>4</v>
      </c>
      <c r="C4" s="9" t="s">
        <v>5</v>
      </c>
      <c r="D4" s="10" t="s">
        <v>6</v>
      </c>
      <c r="E4" s="11" t="s">
        <v>7</v>
      </c>
      <c r="F4" s="9" t="s">
        <v>8</v>
      </c>
      <c r="G4" s="9" t="s">
        <v>9</v>
      </c>
      <c r="H4" s="9" t="s">
        <v>10</v>
      </c>
    </row>
    <row r="5" s="1" customFormat="1" ht="18.75" spans="1:8">
      <c r="A5" s="12" t="s">
        <v>11</v>
      </c>
      <c r="B5" s="12"/>
      <c r="C5" s="12"/>
      <c r="D5" s="12"/>
      <c r="E5" s="12"/>
      <c r="F5" s="12"/>
      <c r="G5" s="12"/>
      <c r="H5" s="12"/>
    </row>
    <row r="6" s="1" customFormat="1" ht="18.75" spans="1:8">
      <c r="A6" s="13">
        <v>1</v>
      </c>
      <c r="B6" s="14" t="s">
        <v>12</v>
      </c>
      <c r="C6" s="14" t="s">
        <v>13</v>
      </c>
      <c r="D6" s="15" t="s">
        <v>14</v>
      </c>
      <c r="E6" s="13">
        <v>9</v>
      </c>
      <c r="F6" s="13">
        <v>5</v>
      </c>
      <c r="G6" s="13">
        <f>E6*F6</f>
        <v>45</v>
      </c>
      <c r="H6" s="13"/>
    </row>
    <row r="7" s="1" customFormat="1" ht="18.75" spans="1:8">
      <c r="A7" s="13"/>
      <c r="B7" s="14"/>
      <c r="C7" s="14"/>
      <c r="D7" s="15" t="s">
        <v>15</v>
      </c>
      <c r="E7" s="13">
        <v>5</v>
      </c>
      <c r="F7" s="13">
        <v>10</v>
      </c>
      <c r="G7" s="13">
        <f t="shared" ref="G7:G26" si="0">E7*F7</f>
        <v>50</v>
      </c>
      <c r="H7" s="13"/>
    </row>
    <row r="8" s="1" customFormat="1" ht="18.75" spans="1:8">
      <c r="A8" s="13"/>
      <c r="B8" s="14"/>
      <c r="C8" s="14"/>
      <c r="D8" s="15" t="s">
        <v>16</v>
      </c>
      <c r="E8" s="13">
        <v>14</v>
      </c>
      <c r="F8" s="13">
        <v>45</v>
      </c>
      <c r="G8" s="13">
        <f t="shared" si="0"/>
        <v>630</v>
      </c>
      <c r="H8" s="16"/>
    </row>
    <row r="9" s="1" customFormat="1" ht="18.75" spans="1:8">
      <c r="A9" s="13"/>
      <c r="B9" s="14"/>
      <c r="C9" s="14"/>
      <c r="D9" s="15" t="s">
        <v>17</v>
      </c>
      <c r="E9" s="13">
        <v>1</v>
      </c>
      <c r="F9" s="13">
        <v>65</v>
      </c>
      <c r="G9" s="13">
        <f t="shared" si="0"/>
        <v>65</v>
      </c>
      <c r="H9" s="16"/>
    </row>
    <row r="10" s="1" customFormat="1" ht="18.75" spans="1:8">
      <c r="A10" s="13"/>
      <c r="B10" s="14"/>
      <c r="C10" s="14"/>
      <c r="D10" s="15" t="s">
        <v>18</v>
      </c>
      <c r="E10" s="13">
        <v>6</v>
      </c>
      <c r="F10" s="13">
        <v>90</v>
      </c>
      <c r="G10" s="13">
        <f t="shared" si="0"/>
        <v>540</v>
      </c>
      <c r="H10" s="16"/>
    </row>
    <row r="11" s="1" customFormat="1" ht="18.75" spans="1:8">
      <c r="A11" s="13"/>
      <c r="B11" s="14"/>
      <c r="C11" s="14"/>
      <c r="D11" s="15" t="s">
        <v>19</v>
      </c>
      <c r="E11" s="13">
        <v>8</v>
      </c>
      <c r="F11" s="13">
        <v>120</v>
      </c>
      <c r="G11" s="13">
        <f t="shared" si="0"/>
        <v>960</v>
      </c>
      <c r="H11" s="16"/>
    </row>
    <row r="12" s="1" customFormat="1" ht="18.75" spans="1:8">
      <c r="A12" s="13"/>
      <c r="B12" s="14"/>
      <c r="C12" s="14"/>
      <c r="D12" s="15" t="s">
        <v>20</v>
      </c>
      <c r="E12" s="13">
        <v>3</v>
      </c>
      <c r="F12" s="13">
        <v>170</v>
      </c>
      <c r="G12" s="13">
        <f t="shared" si="0"/>
        <v>510</v>
      </c>
      <c r="H12" s="16"/>
    </row>
    <row r="13" s="1" customFormat="1" ht="18.75" spans="1:8">
      <c r="A13" s="13"/>
      <c r="B13" s="14"/>
      <c r="C13" s="14"/>
      <c r="D13" s="15" t="s">
        <v>21</v>
      </c>
      <c r="E13" s="13">
        <v>1</v>
      </c>
      <c r="F13" s="13">
        <v>220</v>
      </c>
      <c r="G13" s="13">
        <f t="shared" si="0"/>
        <v>220</v>
      </c>
      <c r="H13" s="16"/>
    </row>
    <row r="14" s="1" customFormat="1" ht="18.75" spans="1:8">
      <c r="A14" s="13"/>
      <c r="B14" s="14"/>
      <c r="C14" s="14" t="s">
        <v>22</v>
      </c>
      <c r="D14" s="15" t="s">
        <v>14</v>
      </c>
      <c r="E14" s="13">
        <v>15</v>
      </c>
      <c r="F14" s="13">
        <v>5</v>
      </c>
      <c r="G14" s="13">
        <f t="shared" si="0"/>
        <v>75</v>
      </c>
      <c r="H14" s="16"/>
    </row>
    <row r="15" s="1" customFormat="1" ht="18.75" spans="1:8">
      <c r="A15" s="13"/>
      <c r="B15" s="14"/>
      <c r="C15" s="14"/>
      <c r="D15" s="15" t="s">
        <v>15</v>
      </c>
      <c r="E15" s="13">
        <v>42</v>
      </c>
      <c r="F15" s="13">
        <v>10</v>
      </c>
      <c r="G15" s="13">
        <f t="shared" si="0"/>
        <v>420</v>
      </c>
      <c r="H15" s="16"/>
    </row>
    <row r="16" s="1" customFormat="1" ht="18.75" spans="1:8">
      <c r="A16" s="13"/>
      <c r="B16" s="14"/>
      <c r="C16" s="14"/>
      <c r="D16" s="15" t="s">
        <v>16</v>
      </c>
      <c r="E16" s="13">
        <v>19</v>
      </c>
      <c r="F16" s="13">
        <v>40</v>
      </c>
      <c r="G16" s="13">
        <f t="shared" si="0"/>
        <v>760</v>
      </c>
      <c r="H16" s="16"/>
    </row>
    <row r="17" s="1" customFormat="1" ht="18.75" spans="1:8">
      <c r="A17" s="13"/>
      <c r="B17" s="14"/>
      <c r="C17" s="14"/>
      <c r="D17" s="15" t="s">
        <v>17</v>
      </c>
      <c r="E17" s="13">
        <v>18</v>
      </c>
      <c r="F17" s="13">
        <v>60</v>
      </c>
      <c r="G17" s="13">
        <f t="shared" si="0"/>
        <v>1080</v>
      </c>
      <c r="H17" s="16"/>
    </row>
    <row r="18" s="1" customFormat="1" ht="18.75" spans="1:8">
      <c r="A18" s="13"/>
      <c r="B18" s="14"/>
      <c r="C18" s="14"/>
      <c r="D18" s="15" t="s">
        <v>23</v>
      </c>
      <c r="E18" s="13">
        <v>5</v>
      </c>
      <c r="F18" s="13">
        <v>100</v>
      </c>
      <c r="G18" s="13">
        <f t="shared" si="0"/>
        <v>500</v>
      </c>
      <c r="H18" s="16"/>
    </row>
    <row r="19" s="1" customFormat="1" ht="18.75" spans="1:8">
      <c r="A19" s="13"/>
      <c r="B19" s="14"/>
      <c r="C19" s="14"/>
      <c r="D19" s="15" t="s">
        <v>24</v>
      </c>
      <c r="E19" s="13">
        <v>10</v>
      </c>
      <c r="F19" s="13">
        <v>150</v>
      </c>
      <c r="G19" s="13">
        <f t="shared" si="0"/>
        <v>1500</v>
      </c>
      <c r="H19" s="16"/>
    </row>
    <row r="20" s="1" customFormat="1" ht="18.75" spans="1:8">
      <c r="A20" s="13"/>
      <c r="B20" s="14"/>
      <c r="C20" s="14"/>
      <c r="D20" s="15" t="s">
        <v>25</v>
      </c>
      <c r="E20" s="13">
        <v>2</v>
      </c>
      <c r="F20" s="13">
        <v>200</v>
      </c>
      <c r="G20" s="13">
        <f t="shared" si="0"/>
        <v>400</v>
      </c>
      <c r="H20" s="16"/>
    </row>
    <row r="21" s="1" customFormat="1" ht="18.75" spans="1:8">
      <c r="A21" s="13"/>
      <c r="B21" s="14"/>
      <c r="C21" s="13" t="s">
        <v>26</v>
      </c>
      <c r="D21" s="15" t="s">
        <v>15</v>
      </c>
      <c r="E21" s="13">
        <v>1</v>
      </c>
      <c r="F21" s="13">
        <v>20</v>
      </c>
      <c r="G21" s="13">
        <f t="shared" si="0"/>
        <v>20</v>
      </c>
      <c r="H21" s="16"/>
    </row>
    <row r="22" s="1" customFormat="1" ht="18.75" spans="1:8">
      <c r="A22" s="13"/>
      <c r="B22" s="14"/>
      <c r="C22" s="13" t="s">
        <v>27</v>
      </c>
      <c r="D22" s="15" t="s">
        <v>28</v>
      </c>
      <c r="E22" s="13">
        <v>2</v>
      </c>
      <c r="F22" s="13">
        <v>45</v>
      </c>
      <c r="G22" s="13">
        <f t="shared" si="0"/>
        <v>90</v>
      </c>
      <c r="H22" s="16"/>
    </row>
    <row r="23" s="1" customFormat="1" ht="18.75" spans="1:8">
      <c r="A23" s="13"/>
      <c r="B23" s="14"/>
      <c r="C23" s="14" t="s">
        <v>29</v>
      </c>
      <c r="D23" s="15" t="s">
        <v>30</v>
      </c>
      <c r="E23" s="13">
        <v>11</v>
      </c>
      <c r="F23" s="13">
        <v>70</v>
      </c>
      <c r="G23" s="13">
        <f t="shared" si="0"/>
        <v>770</v>
      </c>
      <c r="H23" s="16"/>
    </row>
    <row r="24" s="1" customFormat="1" ht="18.75" spans="1:8">
      <c r="A24" s="13"/>
      <c r="B24" s="14"/>
      <c r="C24" s="14" t="s">
        <v>31</v>
      </c>
      <c r="D24" s="15"/>
      <c r="E24" s="13">
        <v>3</v>
      </c>
      <c r="F24" s="13">
        <v>15</v>
      </c>
      <c r="G24" s="13">
        <f t="shared" si="0"/>
        <v>45</v>
      </c>
      <c r="H24" s="16"/>
    </row>
    <row r="25" s="1" customFormat="1" ht="18.75" spans="1:8">
      <c r="A25" s="13"/>
      <c r="B25" s="14"/>
      <c r="C25" s="14" t="s">
        <v>32</v>
      </c>
      <c r="D25" s="15" t="s">
        <v>33</v>
      </c>
      <c r="E25" s="13">
        <v>4</v>
      </c>
      <c r="F25" s="13">
        <v>50</v>
      </c>
      <c r="G25" s="13">
        <f t="shared" si="0"/>
        <v>200</v>
      </c>
      <c r="H25" s="16"/>
    </row>
    <row r="26" s="1" customFormat="1" ht="18.75" spans="1:8">
      <c r="A26" s="13"/>
      <c r="B26" s="14"/>
      <c r="C26" s="13" t="s">
        <v>34</v>
      </c>
      <c r="D26" s="17" t="s">
        <v>35</v>
      </c>
      <c r="E26" s="13">
        <v>2</v>
      </c>
      <c r="F26" s="13">
        <v>2500</v>
      </c>
      <c r="G26" s="13">
        <f t="shared" si="0"/>
        <v>5000</v>
      </c>
      <c r="H26" s="16"/>
    </row>
    <row r="27" s="2" customFormat="1" ht="18.75" spans="1:8">
      <c r="A27" s="13"/>
      <c r="B27" s="18" t="s">
        <v>36</v>
      </c>
      <c r="C27" s="18"/>
      <c r="D27" s="19"/>
      <c r="E27" s="12"/>
      <c r="F27" s="12"/>
      <c r="G27" s="12">
        <f>SUM(G6:G26)</f>
        <v>13880</v>
      </c>
      <c r="H27" s="20"/>
    </row>
    <row r="28" s="1" customFormat="1" ht="18.75" spans="1:8">
      <c r="A28" s="13">
        <v>2</v>
      </c>
      <c r="B28" s="14" t="s">
        <v>37</v>
      </c>
      <c r="C28" s="14" t="s">
        <v>38</v>
      </c>
      <c r="D28" s="15" t="s">
        <v>16</v>
      </c>
      <c r="E28" s="13">
        <v>1</v>
      </c>
      <c r="F28" s="13">
        <v>45</v>
      </c>
      <c r="G28" s="13">
        <f>E28*F28</f>
        <v>45</v>
      </c>
      <c r="H28" s="16"/>
    </row>
    <row r="29" s="1" customFormat="1" ht="18.75" spans="1:8">
      <c r="A29" s="13"/>
      <c r="B29" s="14"/>
      <c r="C29" s="14"/>
      <c r="D29" s="15" t="s">
        <v>19</v>
      </c>
      <c r="E29" s="13">
        <v>1</v>
      </c>
      <c r="F29" s="13">
        <v>120</v>
      </c>
      <c r="G29" s="13">
        <f>E29*F29</f>
        <v>120</v>
      </c>
      <c r="H29" s="16"/>
    </row>
    <row r="30" s="1" customFormat="1" ht="18.75" spans="1:8">
      <c r="A30" s="13"/>
      <c r="B30" s="14"/>
      <c r="C30" s="14"/>
      <c r="D30" s="15" t="s">
        <v>20</v>
      </c>
      <c r="E30" s="13">
        <v>2</v>
      </c>
      <c r="F30" s="13">
        <v>170</v>
      </c>
      <c r="G30" s="13">
        <f>E30*F30</f>
        <v>340</v>
      </c>
      <c r="H30" s="16"/>
    </row>
    <row r="31" s="1" customFormat="1" ht="18.75" spans="1:8">
      <c r="A31" s="13"/>
      <c r="B31" s="14"/>
      <c r="C31" s="14" t="s">
        <v>31</v>
      </c>
      <c r="D31" s="15"/>
      <c r="E31" s="13">
        <v>12</v>
      </c>
      <c r="F31" s="13">
        <v>15</v>
      </c>
      <c r="G31" s="13">
        <f>E31*F31</f>
        <v>180</v>
      </c>
      <c r="H31" s="16"/>
    </row>
    <row r="32" s="1" customFormat="1" ht="18.75" spans="1:8">
      <c r="A32" s="13"/>
      <c r="B32" s="14"/>
      <c r="C32" s="14" t="s">
        <v>29</v>
      </c>
      <c r="D32" s="15" t="s">
        <v>30</v>
      </c>
      <c r="E32" s="13">
        <v>1</v>
      </c>
      <c r="F32" s="13">
        <v>70</v>
      </c>
      <c r="G32" s="13">
        <f>E32*F32</f>
        <v>70</v>
      </c>
      <c r="H32" s="16"/>
    </row>
    <row r="33" s="2" customFormat="1" ht="18.75" spans="1:8">
      <c r="A33" s="12"/>
      <c r="B33" s="18" t="s">
        <v>36</v>
      </c>
      <c r="C33" s="18"/>
      <c r="D33" s="19"/>
      <c r="E33" s="12"/>
      <c r="F33" s="12"/>
      <c r="G33" s="12">
        <f>SUM(G28:G32)</f>
        <v>755</v>
      </c>
      <c r="H33" s="20"/>
    </row>
    <row r="34" s="1" customFormat="1" ht="18.75" spans="1:8">
      <c r="A34" s="13">
        <v>3</v>
      </c>
      <c r="B34" s="14" t="s">
        <v>39</v>
      </c>
      <c r="C34" s="14" t="s">
        <v>40</v>
      </c>
      <c r="D34" s="17" t="s">
        <v>41</v>
      </c>
      <c r="E34" s="13">
        <v>69.75</v>
      </c>
      <c r="F34" s="13">
        <v>16</v>
      </c>
      <c r="G34" s="13">
        <f>E34*F34</f>
        <v>1116</v>
      </c>
      <c r="H34" s="16"/>
    </row>
    <row r="35" s="1" customFormat="1" ht="18.75" spans="1:8">
      <c r="A35" s="13"/>
      <c r="B35" s="14"/>
      <c r="C35" s="14" t="s">
        <v>31</v>
      </c>
      <c r="D35" s="15"/>
      <c r="E35" s="13">
        <v>1</v>
      </c>
      <c r="F35" s="13">
        <v>15</v>
      </c>
      <c r="G35" s="13">
        <f>E35*F35</f>
        <v>15</v>
      </c>
      <c r="H35" s="16"/>
    </row>
    <row r="36" s="2" customFormat="1" ht="18.75" spans="1:8">
      <c r="A36" s="12"/>
      <c r="B36" s="18" t="s">
        <v>36</v>
      </c>
      <c r="C36" s="18"/>
      <c r="D36" s="19"/>
      <c r="E36" s="12"/>
      <c r="F36" s="12"/>
      <c r="G36" s="12">
        <f>SUM(G34:G35)</f>
        <v>1131</v>
      </c>
      <c r="H36" s="20"/>
    </row>
    <row r="37" s="1" customFormat="1" ht="18.75" spans="1:8">
      <c r="A37" s="13">
        <v>4</v>
      </c>
      <c r="B37" s="14" t="s">
        <v>42</v>
      </c>
      <c r="C37" s="14" t="s">
        <v>40</v>
      </c>
      <c r="D37" s="15" t="s">
        <v>43</v>
      </c>
      <c r="E37" s="13">
        <v>28.5</v>
      </c>
      <c r="F37" s="13">
        <v>16</v>
      </c>
      <c r="G37" s="13">
        <f>E37*F37</f>
        <v>456</v>
      </c>
      <c r="H37" s="16"/>
    </row>
    <row r="38" s="1" customFormat="1" ht="18.75" spans="1:8">
      <c r="A38" s="13"/>
      <c r="B38" s="14"/>
      <c r="C38" s="14" t="s">
        <v>32</v>
      </c>
      <c r="D38" s="15" t="s">
        <v>33</v>
      </c>
      <c r="E38" s="13">
        <v>1</v>
      </c>
      <c r="F38" s="13">
        <v>50</v>
      </c>
      <c r="G38" s="13">
        <f>E38*F38</f>
        <v>50</v>
      </c>
      <c r="H38" s="21"/>
    </row>
    <row r="39" s="2" customFormat="1" ht="18.75" spans="1:8">
      <c r="A39" s="12"/>
      <c r="B39" s="18" t="s">
        <v>36</v>
      </c>
      <c r="C39" s="18"/>
      <c r="D39" s="19"/>
      <c r="E39" s="12"/>
      <c r="F39" s="12"/>
      <c r="G39" s="12">
        <f>SUM(G37:G38)</f>
        <v>506</v>
      </c>
      <c r="H39" s="20"/>
    </row>
    <row r="40" s="1" customFormat="1" ht="18.75" spans="1:8">
      <c r="A40" s="13">
        <v>5</v>
      </c>
      <c r="B40" s="14" t="s">
        <v>44</v>
      </c>
      <c r="C40" s="14" t="s">
        <v>40</v>
      </c>
      <c r="D40" s="15" t="s">
        <v>45</v>
      </c>
      <c r="E40" s="13">
        <v>13.26</v>
      </c>
      <c r="F40" s="13">
        <v>16</v>
      </c>
      <c r="G40" s="13">
        <f>E40*F40</f>
        <v>212.16</v>
      </c>
      <c r="H40" s="16"/>
    </row>
    <row r="41" s="1" customFormat="1" ht="18.75" spans="1:8">
      <c r="A41" s="13"/>
      <c r="B41" s="14"/>
      <c r="C41" s="14" t="s">
        <v>32</v>
      </c>
      <c r="D41" s="15" t="s">
        <v>33</v>
      </c>
      <c r="E41" s="13">
        <v>1</v>
      </c>
      <c r="F41" s="13">
        <v>50</v>
      </c>
      <c r="G41" s="13">
        <f>E41*F41</f>
        <v>50</v>
      </c>
      <c r="H41" s="16"/>
    </row>
    <row r="42" s="2" customFormat="1" ht="18.75" spans="1:8">
      <c r="A42" s="12"/>
      <c r="B42" s="18" t="s">
        <v>36</v>
      </c>
      <c r="C42" s="18"/>
      <c r="D42" s="19"/>
      <c r="E42" s="12"/>
      <c r="F42" s="12"/>
      <c r="G42" s="12">
        <f>SUM(G40:G41)</f>
        <v>262.16</v>
      </c>
      <c r="H42" s="20"/>
    </row>
    <row r="43" s="1" customFormat="1" ht="18.75" spans="1:8">
      <c r="A43" s="13">
        <v>6</v>
      </c>
      <c r="B43" s="14" t="s">
        <v>46</v>
      </c>
      <c r="C43" s="14" t="s">
        <v>31</v>
      </c>
      <c r="D43" s="15"/>
      <c r="E43" s="13">
        <v>2</v>
      </c>
      <c r="F43" s="13">
        <v>15</v>
      </c>
      <c r="G43" s="13">
        <f>E43*F43</f>
        <v>30</v>
      </c>
      <c r="H43" s="16"/>
    </row>
    <row r="44" s="2" customFormat="1" ht="18.75" spans="1:8">
      <c r="A44" s="12"/>
      <c r="B44" s="18" t="s">
        <v>36</v>
      </c>
      <c r="C44" s="18"/>
      <c r="D44" s="19"/>
      <c r="E44" s="12"/>
      <c r="F44" s="12"/>
      <c r="G44" s="12">
        <f>SUM(G43:G43)</f>
        <v>30</v>
      </c>
      <c r="H44" s="20"/>
    </row>
    <row r="45" s="1" customFormat="1" ht="18.75" spans="1:8">
      <c r="A45" s="13">
        <v>7</v>
      </c>
      <c r="B45" s="14" t="s">
        <v>47</v>
      </c>
      <c r="C45" s="14" t="s">
        <v>31</v>
      </c>
      <c r="D45" s="15"/>
      <c r="E45" s="13">
        <v>4</v>
      </c>
      <c r="F45" s="13">
        <v>15</v>
      </c>
      <c r="G45" s="13">
        <f>E45*F45</f>
        <v>60</v>
      </c>
      <c r="H45" s="16"/>
    </row>
    <row r="46" s="2" customFormat="1" ht="18.75" spans="1:8">
      <c r="A46" s="12"/>
      <c r="B46" s="18" t="s">
        <v>36</v>
      </c>
      <c r="C46" s="18"/>
      <c r="D46" s="19"/>
      <c r="E46" s="12"/>
      <c r="F46" s="12"/>
      <c r="G46" s="12">
        <f>SUM(G45:G45)</f>
        <v>60</v>
      </c>
      <c r="H46" s="20"/>
    </row>
    <row r="47" s="1" customFormat="1" ht="18.75" spans="1:8">
      <c r="A47" s="13">
        <v>8</v>
      </c>
      <c r="B47" s="14" t="s">
        <v>48</v>
      </c>
      <c r="C47" s="14" t="s">
        <v>49</v>
      </c>
      <c r="D47" s="15" t="s">
        <v>14</v>
      </c>
      <c r="E47" s="13">
        <v>24</v>
      </c>
      <c r="F47" s="13">
        <v>5</v>
      </c>
      <c r="G47" s="13">
        <f>E47*F47</f>
        <v>120</v>
      </c>
      <c r="H47" s="16"/>
    </row>
    <row r="48" s="3" customFormat="1" ht="18.75" spans="1:8">
      <c r="A48" s="13"/>
      <c r="B48" s="14"/>
      <c r="C48" s="14"/>
      <c r="D48" s="22" t="s">
        <v>16</v>
      </c>
      <c r="E48" s="13">
        <v>6</v>
      </c>
      <c r="F48" s="13">
        <v>45</v>
      </c>
      <c r="G48" s="13">
        <f t="shared" ref="G48:G58" si="1">E48*F48</f>
        <v>270</v>
      </c>
      <c r="H48" s="16"/>
    </row>
    <row r="49" s="3" customFormat="1" ht="18.75" spans="1:8">
      <c r="A49" s="13"/>
      <c r="B49" s="14"/>
      <c r="C49" s="14"/>
      <c r="D49" s="15" t="s">
        <v>17</v>
      </c>
      <c r="E49" s="13">
        <v>7</v>
      </c>
      <c r="F49" s="13">
        <v>65</v>
      </c>
      <c r="G49" s="13">
        <f t="shared" si="1"/>
        <v>455</v>
      </c>
      <c r="H49" s="16"/>
    </row>
    <row r="50" s="3" customFormat="1" ht="18.75" spans="1:8">
      <c r="A50" s="13"/>
      <c r="B50" s="14"/>
      <c r="C50" s="14"/>
      <c r="D50" s="15" t="s">
        <v>19</v>
      </c>
      <c r="E50" s="13">
        <v>7</v>
      </c>
      <c r="F50" s="13">
        <v>120</v>
      </c>
      <c r="G50" s="13">
        <f t="shared" si="1"/>
        <v>840</v>
      </c>
      <c r="H50" s="16"/>
    </row>
    <row r="51" s="3" customFormat="1" ht="18.75" spans="1:8">
      <c r="A51" s="13"/>
      <c r="B51" s="14"/>
      <c r="C51" s="14"/>
      <c r="D51" s="15" t="s">
        <v>21</v>
      </c>
      <c r="E51" s="13">
        <v>6</v>
      </c>
      <c r="F51" s="13">
        <v>220</v>
      </c>
      <c r="G51" s="13">
        <f t="shared" si="1"/>
        <v>1320</v>
      </c>
      <c r="H51" s="16"/>
    </row>
    <row r="52" s="3" customFormat="1" ht="18.75" spans="1:8">
      <c r="A52" s="13"/>
      <c r="B52" s="14"/>
      <c r="C52" s="14" t="s">
        <v>50</v>
      </c>
      <c r="D52" s="15" t="s">
        <v>16</v>
      </c>
      <c r="E52" s="13">
        <v>9</v>
      </c>
      <c r="F52" s="13">
        <v>40</v>
      </c>
      <c r="G52" s="13">
        <f t="shared" si="1"/>
        <v>360</v>
      </c>
      <c r="H52" s="16"/>
    </row>
    <row r="53" s="3" customFormat="1" ht="18.75" spans="1:8">
      <c r="A53" s="13"/>
      <c r="B53" s="14"/>
      <c r="C53" s="14"/>
      <c r="D53" s="15" t="s">
        <v>17</v>
      </c>
      <c r="E53" s="13">
        <v>5</v>
      </c>
      <c r="F53" s="13">
        <v>60</v>
      </c>
      <c r="G53" s="13">
        <f t="shared" si="1"/>
        <v>300</v>
      </c>
      <c r="H53" s="16"/>
    </row>
    <row r="54" s="3" customFormat="1" ht="18.75" spans="1:8">
      <c r="A54" s="13"/>
      <c r="B54" s="14"/>
      <c r="C54" s="14"/>
      <c r="D54" s="15" t="s">
        <v>24</v>
      </c>
      <c r="E54" s="13">
        <v>2</v>
      </c>
      <c r="F54" s="13">
        <v>150</v>
      </c>
      <c r="G54" s="13">
        <f t="shared" si="1"/>
        <v>300</v>
      </c>
      <c r="H54" s="16"/>
    </row>
    <row r="55" s="3" customFormat="1" ht="18.75" spans="1:8">
      <c r="A55" s="13"/>
      <c r="B55" s="14"/>
      <c r="C55" s="14"/>
      <c r="D55" s="15" t="s">
        <v>25</v>
      </c>
      <c r="E55" s="13">
        <v>4</v>
      </c>
      <c r="F55" s="13">
        <v>200</v>
      </c>
      <c r="G55" s="13">
        <f t="shared" si="1"/>
        <v>800</v>
      </c>
      <c r="H55" s="16"/>
    </row>
    <row r="56" s="3" customFormat="1" ht="18.75" spans="1:8">
      <c r="A56" s="13"/>
      <c r="B56" s="14"/>
      <c r="C56" s="14" t="s">
        <v>31</v>
      </c>
      <c r="D56" s="15"/>
      <c r="E56" s="13">
        <v>3</v>
      </c>
      <c r="F56" s="13">
        <v>15</v>
      </c>
      <c r="G56" s="13">
        <f t="shared" si="1"/>
        <v>45</v>
      </c>
      <c r="H56" s="16"/>
    </row>
    <row r="57" s="3" customFormat="1" ht="18.75" spans="1:8">
      <c r="A57" s="13"/>
      <c r="B57" s="14"/>
      <c r="C57" s="14" t="s">
        <v>29</v>
      </c>
      <c r="D57" s="15" t="s">
        <v>30</v>
      </c>
      <c r="E57" s="13">
        <v>1</v>
      </c>
      <c r="F57" s="13">
        <v>70</v>
      </c>
      <c r="G57" s="13">
        <f t="shared" si="1"/>
        <v>70</v>
      </c>
      <c r="H57" s="16"/>
    </row>
    <row r="58" s="3" customFormat="1" ht="18.75" spans="1:8">
      <c r="A58" s="13"/>
      <c r="B58" s="14"/>
      <c r="C58" s="14" t="s">
        <v>51</v>
      </c>
      <c r="D58" s="15" t="s">
        <v>52</v>
      </c>
      <c r="E58" s="13">
        <v>18.36</v>
      </c>
      <c r="F58" s="13">
        <v>320</v>
      </c>
      <c r="G58" s="13">
        <f t="shared" si="1"/>
        <v>5875.2</v>
      </c>
      <c r="H58" s="16"/>
    </row>
    <row r="59" s="2" customFormat="1" ht="18.75" spans="1:8">
      <c r="A59" s="12"/>
      <c r="B59" s="18" t="s">
        <v>36</v>
      </c>
      <c r="C59" s="18"/>
      <c r="D59" s="19"/>
      <c r="E59" s="12"/>
      <c r="F59" s="12"/>
      <c r="G59" s="12">
        <f>SUM(G47:G58)</f>
        <v>10755.2</v>
      </c>
      <c r="H59" s="20"/>
    </row>
    <row r="60" s="1" customFormat="1" ht="18.75" spans="1:8">
      <c r="A60" s="13">
        <v>9</v>
      </c>
      <c r="B60" s="14" t="s">
        <v>53</v>
      </c>
      <c r="C60" s="14" t="s">
        <v>54</v>
      </c>
      <c r="D60" s="15" t="s">
        <v>16</v>
      </c>
      <c r="E60" s="13">
        <v>1</v>
      </c>
      <c r="F60" s="13">
        <v>45</v>
      </c>
      <c r="G60" s="13">
        <f>E60*F60</f>
        <v>45</v>
      </c>
      <c r="H60" s="16"/>
    </row>
    <row r="61" s="3" customFormat="1" ht="18.75" spans="1:8">
      <c r="A61" s="13"/>
      <c r="B61" s="14"/>
      <c r="C61" s="14"/>
      <c r="D61" s="15" t="s">
        <v>20</v>
      </c>
      <c r="E61" s="13">
        <v>1</v>
      </c>
      <c r="F61" s="13">
        <v>170</v>
      </c>
      <c r="G61" s="13">
        <f>E61*F61</f>
        <v>170</v>
      </c>
      <c r="H61" s="16"/>
    </row>
    <row r="62" s="3" customFormat="1" ht="18.75" spans="1:8">
      <c r="A62" s="13"/>
      <c r="B62" s="14"/>
      <c r="C62" s="14" t="s">
        <v>55</v>
      </c>
      <c r="D62" s="15" t="s">
        <v>16</v>
      </c>
      <c r="E62" s="13">
        <v>1</v>
      </c>
      <c r="F62" s="13">
        <v>40</v>
      </c>
      <c r="G62" s="13">
        <f>E62*F62</f>
        <v>40</v>
      </c>
      <c r="H62" s="16"/>
    </row>
    <row r="63" s="3" customFormat="1" ht="18.75" spans="1:8">
      <c r="A63" s="13"/>
      <c r="B63" s="14"/>
      <c r="C63" s="14" t="s">
        <v>31</v>
      </c>
      <c r="D63" s="15"/>
      <c r="E63" s="13">
        <v>1</v>
      </c>
      <c r="F63" s="13">
        <v>15</v>
      </c>
      <c r="G63" s="13">
        <f>E63*F63</f>
        <v>15</v>
      </c>
      <c r="H63" s="16"/>
    </row>
    <row r="64" s="2" customFormat="1" ht="18.75" spans="1:8">
      <c r="A64" s="12"/>
      <c r="B64" s="18" t="s">
        <v>36</v>
      </c>
      <c r="C64" s="18"/>
      <c r="D64" s="19"/>
      <c r="E64" s="12"/>
      <c r="F64" s="12"/>
      <c r="G64" s="12">
        <f>SUM(G60:G63)</f>
        <v>270</v>
      </c>
      <c r="H64" s="20"/>
    </row>
    <row r="65" s="1" customFormat="1" ht="37.5" spans="1:8">
      <c r="A65" s="13">
        <v>10</v>
      </c>
      <c r="B65" s="14" t="s">
        <v>56</v>
      </c>
      <c r="C65" s="14" t="s">
        <v>57</v>
      </c>
      <c r="D65" s="15" t="s">
        <v>14</v>
      </c>
      <c r="E65" s="13">
        <v>12</v>
      </c>
      <c r="F65" s="13">
        <v>5</v>
      </c>
      <c r="G65" s="13">
        <f>E65*F65</f>
        <v>60</v>
      </c>
      <c r="H65" s="16"/>
    </row>
    <row r="66" s="1" customFormat="1" ht="18.75" spans="1:8">
      <c r="A66" s="13"/>
      <c r="B66" s="14"/>
      <c r="C66" s="14" t="s">
        <v>58</v>
      </c>
      <c r="D66" s="15" t="s">
        <v>16</v>
      </c>
      <c r="E66" s="13">
        <v>8</v>
      </c>
      <c r="F66" s="13">
        <v>40</v>
      </c>
      <c r="G66" s="13">
        <f>E66*F66</f>
        <v>320</v>
      </c>
      <c r="H66" s="16"/>
    </row>
    <row r="67" s="1" customFormat="1" ht="18.75" spans="1:8">
      <c r="A67" s="13"/>
      <c r="B67" s="14"/>
      <c r="C67" s="13" t="s">
        <v>31</v>
      </c>
      <c r="D67" s="13"/>
      <c r="E67" s="13">
        <v>2</v>
      </c>
      <c r="F67" s="13">
        <v>15</v>
      </c>
      <c r="G67" s="13">
        <f>E67*F67</f>
        <v>30</v>
      </c>
      <c r="H67" s="16"/>
    </row>
    <row r="68" s="1" customFormat="1" ht="18.75" spans="1:8">
      <c r="A68" s="13"/>
      <c r="B68" s="14"/>
      <c r="C68" s="14" t="s">
        <v>32</v>
      </c>
      <c r="D68" s="15" t="s">
        <v>33</v>
      </c>
      <c r="E68" s="13">
        <v>1</v>
      </c>
      <c r="F68" s="13">
        <v>50</v>
      </c>
      <c r="G68" s="13">
        <f>E68*F68</f>
        <v>50</v>
      </c>
      <c r="H68" s="16"/>
    </row>
    <row r="69" s="2" customFormat="1" ht="18.75" spans="1:8">
      <c r="A69" s="12"/>
      <c r="B69" s="18" t="s">
        <v>36</v>
      </c>
      <c r="C69" s="18"/>
      <c r="D69" s="19"/>
      <c r="E69" s="12"/>
      <c r="F69" s="12"/>
      <c r="G69" s="12">
        <f>SUM(G65:G68)</f>
        <v>460</v>
      </c>
      <c r="H69" s="20"/>
    </row>
    <row r="70" s="1" customFormat="1" ht="18.75" spans="1:8">
      <c r="A70" s="13">
        <v>11</v>
      </c>
      <c r="B70" s="14" t="s">
        <v>59</v>
      </c>
      <c r="C70" s="23" t="s">
        <v>60</v>
      </c>
      <c r="D70" s="15" t="s">
        <v>14</v>
      </c>
      <c r="E70" s="13">
        <v>9</v>
      </c>
      <c r="F70" s="13">
        <v>5</v>
      </c>
      <c r="G70" s="13">
        <f t="shared" ref="G70:G75" si="2">E70*F70</f>
        <v>45</v>
      </c>
      <c r="H70" s="16"/>
    </row>
    <row r="71" s="1" customFormat="1" ht="18.75" spans="1:8">
      <c r="A71" s="13"/>
      <c r="B71" s="14"/>
      <c r="C71" s="14" t="s">
        <v>61</v>
      </c>
      <c r="D71" s="15" t="s">
        <v>16</v>
      </c>
      <c r="E71" s="13">
        <v>1</v>
      </c>
      <c r="F71" s="13">
        <v>45</v>
      </c>
      <c r="G71" s="13">
        <f t="shared" si="2"/>
        <v>45</v>
      </c>
      <c r="H71" s="16"/>
    </row>
    <row r="72" s="1" customFormat="1" ht="18.75" spans="1:8">
      <c r="A72" s="13"/>
      <c r="B72" s="14"/>
      <c r="C72" s="14"/>
      <c r="D72" s="15" t="s">
        <v>17</v>
      </c>
      <c r="E72" s="13">
        <v>2</v>
      </c>
      <c r="F72" s="13">
        <v>65</v>
      </c>
      <c r="G72" s="13">
        <f t="shared" si="2"/>
        <v>130</v>
      </c>
      <c r="H72" s="16"/>
    </row>
    <row r="73" s="1" customFormat="1" ht="18.75" spans="1:8">
      <c r="A73" s="13"/>
      <c r="B73" s="14"/>
      <c r="C73" s="14"/>
      <c r="D73" s="15" t="s">
        <v>20</v>
      </c>
      <c r="E73" s="13">
        <v>1</v>
      </c>
      <c r="F73" s="13">
        <v>170</v>
      </c>
      <c r="G73" s="13">
        <f t="shared" si="2"/>
        <v>170</v>
      </c>
      <c r="H73" s="16"/>
    </row>
    <row r="74" s="1" customFormat="1" ht="18.75" spans="1:8">
      <c r="A74" s="13"/>
      <c r="B74" s="14"/>
      <c r="C74" s="14"/>
      <c r="D74" s="15" t="s">
        <v>21</v>
      </c>
      <c r="E74" s="13">
        <v>3</v>
      </c>
      <c r="F74" s="13">
        <v>220</v>
      </c>
      <c r="G74" s="13">
        <f t="shared" si="2"/>
        <v>660</v>
      </c>
      <c r="H74" s="16"/>
    </row>
    <row r="75" s="1" customFormat="1" ht="18.75" spans="1:8">
      <c r="A75" s="13"/>
      <c r="B75" s="14"/>
      <c r="C75" s="14" t="s">
        <v>31</v>
      </c>
      <c r="D75" s="15"/>
      <c r="E75" s="13">
        <v>1</v>
      </c>
      <c r="F75" s="13">
        <v>15</v>
      </c>
      <c r="G75" s="13">
        <f t="shared" si="2"/>
        <v>15</v>
      </c>
      <c r="H75" s="16"/>
    </row>
    <row r="76" s="2" customFormat="1" ht="18.75" spans="1:8">
      <c r="A76" s="12"/>
      <c r="B76" s="18" t="s">
        <v>36</v>
      </c>
      <c r="C76" s="18"/>
      <c r="D76" s="19"/>
      <c r="E76" s="12"/>
      <c r="F76" s="12"/>
      <c r="G76" s="12">
        <f>SUM(G70:G75)</f>
        <v>1065</v>
      </c>
      <c r="H76" s="20"/>
    </row>
    <row r="77" s="1" customFormat="1" ht="18.75" spans="1:8">
      <c r="A77" s="13">
        <v>12</v>
      </c>
      <c r="B77" s="14" t="s">
        <v>62</v>
      </c>
      <c r="C77" s="14" t="s">
        <v>63</v>
      </c>
      <c r="D77" s="15" t="s">
        <v>14</v>
      </c>
      <c r="E77" s="13">
        <v>1</v>
      </c>
      <c r="F77" s="13">
        <v>5</v>
      </c>
      <c r="G77" s="13">
        <f>E77*F77</f>
        <v>5</v>
      </c>
      <c r="H77" s="16"/>
    </row>
    <row r="78" s="1" customFormat="1" ht="18.75" spans="1:8">
      <c r="A78" s="13"/>
      <c r="B78" s="14"/>
      <c r="C78" s="14" t="s">
        <v>64</v>
      </c>
      <c r="D78" s="15" t="s">
        <v>15</v>
      </c>
      <c r="E78" s="13">
        <v>2</v>
      </c>
      <c r="F78" s="13">
        <v>10</v>
      </c>
      <c r="G78" s="13">
        <f>E78*F78</f>
        <v>20</v>
      </c>
      <c r="H78" s="16"/>
    </row>
    <row r="79" s="1" customFormat="1" ht="18.75" spans="1:8">
      <c r="A79" s="13"/>
      <c r="B79" s="14"/>
      <c r="C79" s="14" t="s">
        <v>31</v>
      </c>
      <c r="D79" s="15"/>
      <c r="E79" s="13">
        <v>9</v>
      </c>
      <c r="F79" s="13">
        <v>15</v>
      </c>
      <c r="G79" s="13">
        <f>E79*F79</f>
        <v>135</v>
      </c>
      <c r="H79" s="16"/>
    </row>
    <row r="80" s="2" customFormat="1" ht="18.75" spans="1:8">
      <c r="A80" s="12"/>
      <c r="B80" s="18" t="s">
        <v>36</v>
      </c>
      <c r="C80" s="18"/>
      <c r="D80" s="19"/>
      <c r="E80" s="12"/>
      <c r="F80" s="12"/>
      <c r="G80" s="12">
        <f>SUM(G77:G79)</f>
        <v>160</v>
      </c>
      <c r="H80" s="20"/>
    </row>
    <row r="81" s="1" customFormat="1" ht="18.75" spans="1:8">
      <c r="A81" s="13">
        <v>13</v>
      </c>
      <c r="B81" s="14" t="s">
        <v>65</v>
      </c>
      <c r="C81" s="14" t="s">
        <v>66</v>
      </c>
      <c r="D81" s="15" t="s">
        <v>17</v>
      </c>
      <c r="E81" s="13">
        <v>3</v>
      </c>
      <c r="F81" s="13">
        <v>65</v>
      </c>
      <c r="G81" s="13">
        <f>E81*F81</f>
        <v>195</v>
      </c>
      <c r="H81" s="16"/>
    </row>
    <row r="82" s="1" customFormat="1" ht="18.75" spans="1:8">
      <c r="A82" s="13"/>
      <c r="B82" s="14"/>
      <c r="C82" s="14"/>
      <c r="D82" s="15" t="s">
        <v>18</v>
      </c>
      <c r="E82" s="13">
        <v>2</v>
      </c>
      <c r="F82" s="13">
        <v>90</v>
      </c>
      <c r="G82" s="13">
        <f t="shared" ref="G82:G89" si="3">E82*F82</f>
        <v>180</v>
      </c>
      <c r="H82" s="16"/>
    </row>
    <row r="83" s="1" customFormat="1" ht="18.75" spans="1:8">
      <c r="A83" s="13"/>
      <c r="B83" s="14"/>
      <c r="C83" s="14"/>
      <c r="D83" s="15" t="s">
        <v>19</v>
      </c>
      <c r="E83" s="13">
        <v>2</v>
      </c>
      <c r="F83" s="13">
        <v>120</v>
      </c>
      <c r="G83" s="13">
        <f t="shared" si="3"/>
        <v>240</v>
      </c>
      <c r="H83" s="16"/>
    </row>
    <row r="84" s="1" customFormat="1" ht="18.75" spans="1:8">
      <c r="A84" s="13"/>
      <c r="B84" s="14"/>
      <c r="C84" s="14"/>
      <c r="D84" s="15" t="s">
        <v>20</v>
      </c>
      <c r="E84" s="13">
        <v>8</v>
      </c>
      <c r="F84" s="13">
        <v>170</v>
      </c>
      <c r="G84" s="13">
        <f t="shared" si="3"/>
        <v>1360</v>
      </c>
      <c r="H84" s="16"/>
    </row>
    <row r="85" s="1" customFormat="1" ht="18.75" spans="1:8">
      <c r="A85" s="13"/>
      <c r="B85" s="14"/>
      <c r="C85" s="14" t="s">
        <v>67</v>
      </c>
      <c r="D85" s="15" t="s">
        <v>14</v>
      </c>
      <c r="E85" s="13">
        <v>16</v>
      </c>
      <c r="F85" s="13">
        <v>5</v>
      </c>
      <c r="G85" s="13">
        <f t="shared" si="3"/>
        <v>80</v>
      </c>
      <c r="H85" s="16"/>
    </row>
    <row r="86" s="1" customFormat="1" ht="18.75" spans="1:8">
      <c r="A86" s="13"/>
      <c r="B86" s="14"/>
      <c r="C86" s="14"/>
      <c r="D86" s="15" t="s">
        <v>16</v>
      </c>
      <c r="E86" s="13">
        <v>24</v>
      </c>
      <c r="F86" s="13">
        <v>40</v>
      </c>
      <c r="G86" s="13">
        <f t="shared" si="3"/>
        <v>960</v>
      </c>
      <c r="H86" s="16"/>
    </row>
    <row r="87" s="1" customFormat="1" ht="18.75" spans="1:8">
      <c r="A87" s="13"/>
      <c r="B87" s="14"/>
      <c r="C87" s="14"/>
      <c r="D87" s="15" t="s">
        <v>17</v>
      </c>
      <c r="E87" s="13">
        <v>8</v>
      </c>
      <c r="F87" s="13">
        <v>60</v>
      </c>
      <c r="G87" s="13">
        <f t="shared" si="3"/>
        <v>480</v>
      </c>
      <c r="H87" s="16"/>
    </row>
    <row r="88" s="1" customFormat="1" ht="18.75" spans="1:8">
      <c r="A88" s="13"/>
      <c r="B88" s="14"/>
      <c r="C88" s="14"/>
      <c r="D88" s="15" t="s">
        <v>23</v>
      </c>
      <c r="E88" s="13">
        <v>1</v>
      </c>
      <c r="F88" s="13">
        <v>100</v>
      </c>
      <c r="G88" s="13">
        <f t="shared" si="3"/>
        <v>100</v>
      </c>
      <c r="H88" s="16"/>
    </row>
    <row r="89" s="1" customFormat="1" ht="18.75" spans="1:8">
      <c r="A89" s="13"/>
      <c r="B89" s="14"/>
      <c r="C89" s="14" t="s">
        <v>29</v>
      </c>
      <c r="D89" s="15" t="s">
        <v>30</v>
      </c>
      <c r="E89" s="13">
        <v>6</v>
      </c>
      <c r="F89" s="13">
        <v>70</v>
      </c>
      <c r="G89" s="13">
        <f t="shared" si="3"/>
        <v>420</v>
      </c>
      <c r="H89" s="16"/>
    </row>
    <row r="90" s="2" customFormat="1" ht="18.75" spans="1:8">
      <c r="A90" s="12"/>
      <c r="B90" s="18" t="s">
        <v>36</v>
      </c>
      <c r="C90" s="18"/>
      <c r="D90" s="19"/>
      <c r="E90" s="12"/>
      <c r="F90" s="12"/>
      <c r="G90" s="12">
        <f>SUM(G81:G89)</f>
        <v>4015</v>
      </c>
      <c r="H90" s="20"/>
    </row>
    <row r="91" s="1" customFormat="1" ht="18.75" spans="1:8">
      <c r="A91" s="13">
        <v>14</v>
      </c>
      <c r="B91" s="14" t="s">
        <v>68</v>
      </c>
      <c r="C91" s="14" t="s">
        <v>64</v>
      </c>
      <c r="D91" s="15" t="s">
        <v>16</v>
      </c>
      <c r="E91" s="13">
        <v>4</v>
      </c>
      <c r="F91" s="13">
        <v>45</v>
      </c>
      <c r="G91" s="13">
        <f>E91*F91</f>
        <v>180</v>
      </c>
      <c r="H91" s="16"/>
    </row>
    <row r="92" s="2" customFormat="1" ht="18.75" spans="1:8">
      <c r="A92" s="12"/>
      <c r="B92" s="18" t="s">
        <v>36</v>
      </c>
      <c r="C92" s="18"/>
      <c r="D92" s="19"/>
      <c r="E92" s="12"/>
      <c r="F92" s="12"/>
      <c r="G92" s="12">
        <f>SUM(G91:G91)</f>
        <v>180</v>
      </c>
      <c r="H92" s="20"/>
    </row>
    <row r="93" s="1" customFormat="1" ht="18.75" spans="1:8">
      <c r="A93" s="13">
        <v>15</v>
      </c>
      <c r="B93" s="14" t="s">
        <v>69</v>
      </c>
      <c r="C93" s="14" t="s">
        <v>54</v>
      </c>
      <c r="D93" s="15" t="s">
        <v>21</v>
      </c>
      <c r="E93" s="13">
        <v>1</v>
      </c>
      <c r="F93" s="13">
        <v>220</v>
      </c>
      <c r="G93" s="13">
        <f>E93*F93</f>
        <v>220</v>
      </c>
      <c r="H93" s="16"/>
    </row>
    <row r="94" s="1" customFormat="1" ht="18.75" spans="1:8">
      <c r="A94" s="13"/>
      <c r="B94" s="14"/>
      <c r="C94" s="14" t="s">
        <v>70</v>
      </c>
      <c r="D94" s="15"/>
      <c r="E94" s="13">
        <v>0.468</v>
      </c>
      <c r="F94" s="13">
        <v>14000</v>
      </c>
      <c r="G94" s="13">
        <f>E94*F94</f>
        <v>6552</v>
      </c>
      <c r="H94" s="16"/>
    </row>
    <row r="95" s="2" customFormat="1" ht="18.75" spans="1:8">
      <c r="A95" s="12"/>
      <c r="B95" s="18" t="s">
        <v>36</v>
      </c>
      <c r="C95" s="18"/>
      <c r="D95" s="19"/>
      <c r="E95" s="12"/>
      <c r="F95" s="12"/>
      <c r="G95" s="12">
        <f>SUM(G93:G94)</f>
        <v>6772</v>
      </c>
      <c r="H95" s="20"/>
    </row>
    <row r="96" s="1" customFormat="1" ht="18.75" spans="1:8">
      <c r="A96" s="24">
        <v>16</v>
      </c>
      <c r="B96" s="14" t="s">
        <v>71</v>
      </c>
      <c r="C96" s="14" t="s">
        <v>72</v>
      </c>
      <c r="D96" s="15" t="s">
        <v>73</v>
      </c>
      <c r="E96" s="13">
        <v>56.52</v>
      </c>
      <c r="F96" s="13">
        <v>90</v>
      </c>
      <c r="G96" s="13">
        <f>E96*F96</f>
        <v>5086.8</v>
      </c>
      <c r="H96" s="16"/>
    </row>
    <row r="97" s="1" customFormat="1" ht="18.75" spans="1:8">
      <c r="A97" s="25"/>
      <c r="B97" s="14"/>
      <c r="C97" s="14" t="s">
        <v>74</v>
      </c>
      <c r="D97" s="15" t="s">
        <v>75</v>
      </c>
      <c r="E97" s="13">
        <v>30.08</v>
      </c>
      <c r="F97" s="13">
        <v>70</v>
      </c>
      <c r="G97" s="13">
        <f>E97*F97</f>
        <v>2105.6</v>
      </c>
      <c r="H97" s="16" t="s">
        <v>76</v>
      </c>
    </row>
    <row r="98" s="1" customFormat="1" ht="18.75" spans="1:8">
      <c r="A98" s="26"/>
      <c r="B98" s="27" t="s">
        <v>36</v>
      </c>
      <c r="C98" s="28"/>
      <c r="D98" s="15"/>
      <c r="E98" s="13"/>
      <c r="F98" s="13"/>
      <c r="G98" s="12">
        <f>SUM(G96:G97)</f>
        <v>7192.4</v>
      </c>
      <c r="H98" s="16"/>
    </row>
    <row r="99" s="4" customFormat="1" ht="18.75" spans="1:8">
      <c r="A99" s="12" t="s">
        <v>77</v>
      </c>
      <c r="B99" s="12"/>
      <c r="C99" s="12"/>
      <c r="D99" s="12"/>
      <c r="E99" s="12"/>
      <c r="F99" s="12"/>
      <c r="G99" s="12">
        <f>G98+G95+G92+G90+G80+G76+G69+G64+G59+G46+G44+G42+G39+G36+G33+G27</f>
        <v>47493.76</v>
      </c>
      <c r="H99" s="12"/>
    </row>
    <row r="100" ht="18.75" spans="1:8">
      <c r="A100" s="12" t="s">
        <v>78</v>
      </c>
      <c r="B100" s="12"/>
      <c r="C100" s="12"/>
      <c r="D100" s="12"/>
      <c r="E100" s="12"/>
      <c r="F100" s="12"/>
      <c r="G100" s="12"/>
      <c r="H100" s="12"/>
    </row>
    <row r="101" ht="18.75" spans="1:8">
      <c r="A101" s="13">
        <v>1</v>
      </c>
      <c r="B101" s="14" t="s">
        <v>79</v>
      </c>
      <c r="C101" s="13" t="s">
        <v>34</v>
      </c>
      <c r="D101" s="15" t="s">
        <v>80</v>
      </c>
      <c r="E101" s="13">
        <v>1</v>
      </c>
      <c r="F101" s="13">
        <v>3000</v>
      </c>
      <c r="G101" s="13">
        <f>E101*F101</f>
        <v>3000</v>
      </c>
      <c r="H101" s="13"/>
    </row>
    <row r="102" ht="18.75" spans="1:8">
      <c r="A102" s="13"/>
      <c r="B102" s="14"/>
      <c r="C102" s="13" t="s">
        <v>81</v>
      </c>
      <c r="D102" s="15" t="s">
        <v>17</v>
      </c>
      <c r="E102" s="13">
        <v>2</v>
      </c>
      <c r="F102" s="13">
        <v>60</v>
      </c>
      <c r="G102" s="13">
        <f t="shared" ref="G102:G117" si="4">E102*F102</f>
        <v>120</v>
      </c>
      <c r="H102" s="13"/>
    </row>
    <row r="103" ht="18.75" spans="1:8">
      <c r="A103" s="13"/>
      <c r="B103" s="14"/>
      <c r="C103" s="29" t="s">
        <v>82</v>
      </c>
      <c r="D103" s="15" t="s">
        <v>16</v>
      </c>
      <c r="E103" s="13">
        <v>1</v>
      </c>
      <c r="F103" s="13">
        <v>45</v>
      </c>
      <c r="G103" s="13">
        <f t="shared" si="4"/>
        <v>45</v>
      </c>
      <c r="H103" s="16"/>
    </row>
    <row r="104" ht="18.75" spans="1:8">
      <c r="A104" s="13"/>
      <c r="B104" s="14"/>
      <c r="C104" s="30"/>
      <c r="D104" s="15" t="s">
        <v>19</v>
      </c>
      <c r="E104" s="13">
        <v>3</v>
      </c>
      <c r="F104" s="13">
        <v>120</v>
      </c>
      <c r="G104" s="13">
        <f t="shared" si="4"/>
        <v>360</v>
      </c>
      <c r="H104" s="16"/>
    </row>
    <row r="105" ht="18.75" spans="1:8">
      <c r="A105" s="13"/>
      <c r="B105" s="14"/>
      <c r="C105" s="30"/>
      <c r="D105" s="15" t="s">
        <v>20</v>
      </c>
      <c r="E105" s="13">
        <v>2</v>
      </c>
      <c r="F105" s="13">
        <v>170</v>
      </c>
      <c r="G105" s="13">
        <f t="shared" si="4"/>
        <v>340</v>
      </c>
      <c r="H105" s="16"/>
    </row>
    <row r="106" ht="18.75" spans="1:8">
      <c r="A106" s="13"/>
      <c r="B106" s="14"/>
      <c r="C106" s="31"/>
      <c r="D106" s="15" t="s">
        <v>21</v>
      </c>
      <c r="E106" s="13">
        <v>3</v>
      </c>
      <c r="F106" s="13">
        <v>220</v>
      </c>
      <c r="G106" s="13">
        <f t="shared" si="4"/>
        <v>660</v>
      </c>
      <c r="H106" s="16"/>
    </row>
    <row r="107" ht="18.75" spans="1:8">
      <c r="A107" s="13"/>
      <c r="B107" s="14"/>
      <c r="C107" s="29" t="s">
        <v>83</v>
      </c>
      <c r="D107" s="15" t="s">
        <v>16</v>
      </c>
      <c r="E107" s="13">
        <v>19</v>
      </c>
      <c r="F107" s="13">
        <v>40</v>
      </c>
      <c r="G107" s="13">
        <f t="shared" si="4"/>
        <v>760</v>
      </c>
      <c r="H107" s="16"/>
    </row>
    <row r="108" ht="18.75" spans="1:8">
      <c r="A108" s="13"/>
      <c r="B108" s="14"/>
      <c r="C108" s="30"/>
      <c r="D108" s="15" t="s">
        <v>17</v>
      </c>
      <c r="E108" s="13">
        <v>6</v>
      </c>
      <c r="F108" s="13">
        <v>60</v>
      </c>
      <c r="G108" s="13">
        <f t="shared" si="4"/>
        <v>360</v>
      </c>
      <c r="H108" s="16"/>
    </row>
    <row r="109" ht="18.75" spans="1:8">
      <c r="A109" s="13"/>
      <c r="B109" s="14"/>
      <c r="C109" s="30"/>
      <c r="D109" s="15" t="s">
        <v>23</v>
      </c>
      <c r="E109" s="13">
        <v>9</v>
      </c>
      <c r="F109" s="13">
        <v>100</v>
      </c>
      <c r="G109" s="13">
        <f t="shared" si="4"/>
        <v>900</v>
      </c>
      <c r="H109" s="16"/>
    </row>
    <row r="110" ht="18.75" spans="1:8">
      <c r="A110" s="13"/>
      <c r="B110" s="14"/>
      <c r="C110" s="30"/>
      <c r="D110" s="15" t="s">
        <v>24</v>
      </c>
      <c r="E110" s="13">
        <v>3</v>
      </c>
      <c r="F110" s="13">
        <v>150</v>
      </c>
      <c r="G110" s="13">
        <f t="shared" si="4"/>
        <v>450</v>
      </c>
      <c r="H110" s="16"/>
    </row>
    <row r="111" ht="18.75" spans="1:8">
      <c r="A111" s="13"/>
      <c r="B111" s="14"/>
      <c r="C111" s="31"/>
      <c r="D111" s="15" t="s">
        <v>25</v>
      </c>
      <c r="E111" s="13">
        <v>7</v>
      </c>
      <c r="F111" s="13">
        <v>200</v>
      </c>
      <c r="G111" s="13">
        <f t="shared" si="4"/>
        <v>1400</v>
      </c>
      <c r="H111" s="16"/>
    </row>
    <row r="112" ht="18.75" spans="1:8">
      <c r="A112" s="13"/>
      <c r="B112" s="14"/>
      <c r="C112" s="24" t="s">
        <v>84</v>
      </c>
      <c r="D112" s="15" t="s">
        <v>30</v>
      </c>
      <c r="E112" s="13">
        <v>7</v>
      </c>
      <c r="F112" s="13">
        <v>70</v>
      </c>
      <c r="G112" s="13">
        <f t="shared" si="4"/>
        <v>490</v>
      </c>
      <c r="H112" s="16"/>
    </row>
    <row r="113" ht="18.75" spans="1:8">
      <c r="A113" s="13"/>
      <c r="B113" s="14"/>
      <c r="C113" s="26"/>
      <c r="D113" s="15" t="s">
        <v>85</v>
      </c>
      <c r="E113" s="13">
        <v>1</v>
      </c>
      <c r="F113" s="13">
        <v>100</v>
      </c>
      <c r="G113" s="13">
        <f t="shared" si="4"/>
        <v>100</v>
      </c>
      <c r="H113" s="16"/>
    </row>
    <row r="114" ht="18.75" spans="1:8">
      <c r="A114" s="13"/>
      <c r="B114" s="14"/>
      <c r="C114" s="13" t="s">
        <v>31</v>
      </c>
      <c r="D114" s="15"/>
      <c r="E114" s="13">
        <v>4</v>
      </c>
      <c r="F114" s="13">
        <v>15</v>
      </c>
      <c r="G114" s="13">
        <f t="shared" si="4"/>
        <v>60</v>
      </c>
      <c r="H114" s="16"/>
    </row>
    <row r="115" ht="18.75" spans="1:8">
      <c r="A115" s="13"/>
      <c r="B115" s="14"/>
      <c r="C115" s="13" t="s">
        <v>32</v>
      </c>
      <c r="D115" s="15" t="s">
        <v>33</v>
      </c>
      <c r="E115" s="13">
        <v>9</v>
      </c>
      <c r="F115" s="13">
        <v>50</v>
      </c>
      <c r="G115" s="13">
        <f t="shared" si="4"/>
        <v>450</v>
      </c>
      <c r="H115" s="16"/>
    </row>
    <row r="116" ht="37.5" spans="1:8">
      <c r="A116" s="13"/>
      <c r="B116" s="14"/>
      <c r="C116" s="13" t="s">
        <v>70</v>
      </c>
      <c r="D116" s="17" t="s">
        <v>86</v>
      </c>
      <c r="E116" s="13">
        <v>0.208</v>
      </c>
      <c r="F116" s="13">
        <v>14000</v>
      </c>
      <c r="G116" s="13">
        <f t="shared" si="4"/>
        <v>2912</v>
      </c>
      <c r="H116" s="16"/>
    </row>
    <row r="117" ht="18.75" spans="1:8">
      <c r="A117" s="13"/>
      <c r="B117" s="14"/>
      <c r="C117" s="13" t="s">
        <v>40</v>
      </c>
      <c r="D117" s="15" t="s">
        <v>87</v>
      </c>
      <c r="E117" s="13">
        <v>78.36</v>
      </c>
      <c r="F117" s="13">
        <v>16</v>
      </c>
      <c r="G117" s="13">
        <f t="shared" si="4"/>
        <v>1253.76</v>
      </c>
      <c r="H117" s="16"/>
    </row>
    <row r="118" ht="18.75" spans="1:8">
      <c r="A118" s="13"/>
      <c r="B118" s="18" t="s">
        <v>36</v>
      </c>
      <c r="C118" s="18"/>
      <c r="D118" s="19"/>
      <c r="E118" s="12"/>
      <c r="F118" s="12"/>
      <c r="G118" s="12">
        <f>SUM(G101:G117)</f>
        <v>13660.76</v>
      </c>
      <c r="H118" s="20"/>
    </row>
    <row r="119" ht="18.75" spans="1:8">
      <c r="A119" s="13">
        <v>2</v>
      </c>
      <c r="B119" s="14" t="s">
        <v>88</v>
      </c>
      <c r="C119" s="13" t="s">
        <v>89</v>
      </c>
      <c r="D119" s="15" t="s">
        <v>17</v>
      </c>
      <c r="E119" s="13">
        <v>1</v>
      </c>
      <c r="F119" s="13">
        <v>65</v>
      </c>
      <c r="G119" s="13">
        <f>E119*F119</f>
        <v>65</v>
      </c>
      <c r="H119" s="13"/>
    </row>
    <row r="120" ht="18.75" spans="1:8">
      <c r="A120" s="13"/>
      <c r="B120" s="14"/>
      <c r="C120" s="13" t="s">
        <v>40</v>
      </c>
      <c r="D120" s="15" t="s">
        <v>90</v>
      </c>
      <c r="E120" s="13">
        <v>5.4</v>
      </c>
      <c r="F120" s="13">
        <v>16</v>
      </c>
      <c r="G120" s="13">
        <f>E120*F120</f>
        <v>86.4</v>
      </c>
      <c r="H120" s="13"/>
    </row>
    <row r="121" ht="18.75" spans="1:8">
      <c r="A121" s="13"/>
      <c r="B121" s="18" t="s">
        <v>36</v>
      </c>
      <c r="C121" s="18"/>
      <c r="D121" s="19"/>
      <c r="E121" s="12"/>
      <c r="F121" s="12"/>
      <c r="G121" s="12">
        <f>SUM(G119:G120)</f>
        <v>151.4</v>
      </c>
      <c r="H121" s="20"/>
    </row>
    <row r="122" ht="18.75" spans="1:8">
      <c r="A122" s="13">
        <v>3</v>
      </c>
      <c r="B122" s="14" t="s">
        <v>91</v>
      </c>
      <c r="C122" s="24" t="s">
        <v>92</v>
      </c>
      <c r="D122" s="15" t="s">
        <v>19</v>
      </c>
      <c r="E122" s="13">
        <v>2</v>
      </c>
      <c r="F122" s="13">
        <v>120</v>
      </c>
      <c r="G122" s="13">
        <f t="shared" ref="G122:G127" si="5">E122*F122</f>
        <v>240</v>
      </c>
      <c r="H122" s="13"/>
    </row>
    <row r="123" ht="18.75" spans="1:8">
      <c r="A123" s="13"/>
      <c r="B123" s="14"/>
      <c r="C123" s="26"/>
      <c r="D123" s="15" t="s">
        <v>20</v>
      </c>
      <c r="E123" s="13">
        <v>1</v>
      </c>
      <c r="F123" s="13">
        <v>170</v>
      </c>
      <c r="G123" s="13">
        <f t="shared" si="5"/>
        <v>170</v>
      </c>
      <c r="H123" s="13"/>
    </row>
    <row r="124" ht="18.75" spans="1:8">
      <c r="A124" s="13"/>
      <c r="B124" s="32"/>
      <c r="C124" s="13" t="s">
        <v>93</v>
      </c>
      <c r="D124" s="33" t="s">
        <v>14</v>
      </c>
      <c r="E124" s="13">
        <v>2</v>
      </c>
      <c r="F124" s="13">
        <v>5</v>
      </c>
      <c r="G124" s="13">
        <f t="shared" si="5"/>
        <v>10</v>
      </c>
      <c r="H124" s="16"/>
    </row>
    <row r="125" ht="18.75" spans="1:8">
      <c r="A125" s="13"/>
      <c r="B125" s="32"/>
      <c r="C125" s="13"/>
      <c r="D125" s="33" t="s">
        <v>16</v>
      </c>
      <c r="E125" s="13">
        <v>3</v>
      </c>
      <c r="F125" s="13">
        <v>40</v>
      </c>
      <c r="G125" s="13">
        <f t="shared" si="5"/>
        <v>120</v>
      </c>
      <c r="H125" s="16"/>
    </row>
    <row r="126" ht="18.75" spans="1:8">
      <c r="A126" s="13"/>
      <c r="B126" s="32"/>
      <c r="C126" s="13"/>
      <c r="D126" s="33" t="s">
        <v>23</v>
      </c>
      <c r="E126" s="13">
        <v>1</v>
      </c>
      <c r="F126" s="13">
        <v>100</v>
      </c>
      <c r="G126" s="13">
        <f t="shared" si="5"/>
        <v>100</v>
      </c>
      <c r="H126" s="16"/>
    </row>
    <row r="127" ht="18.75" spans="1:8">
      <c r="A127" s="13"/>
      <c r="B127" s="14"/>
      <c r="C127" s="13" t="s">
        <v>32</v>
      </c>
      <c r="D127" s="15" t="s">
        <v>33</v>
      </c>
      <c r="E127" s="13">
        <v>2</v>
      </c>
      <c r="F127" s="13">
        <v>50</v>
      </c>
      <c r="G127" s="13">
        <f t="shared" si="5"/>
        <v>100</v>
      </c>
      <c r="H127" s="16"/>
    </row>
    <row r="128" ht="18.75" spans="1:8">
      <c r="A128" s="13"/>
      <c r="B128" s="18" t="s">
        <v>36</v>
      </c>
      <c r="C128" s="18"/>
      <c r="D128" s="19"/>
      <c r="E128" s="12"/>
      <c r="F128" s="12"/>
      <c r="G128" s="12">
        <f>SUM(G122:G127)</f>
        <v>740</v>
      </c>
      <c r="H128" s="20"/>
    </row>
    <row r="129" ht="18.75" spans="1:8">
      <c r="A129" s="13">
        <v>4</v>
      </c>
      <c r="B129" s="14" t="s">
        <v>94</v>
      </c>
      <c r="C129" s="13" t="s">
        <v>63</v>
      </c>
      <c r="D129" s="15" t="s">
        <v>16</v>
      </c>
      <c r="E129" s="13">
        <v>1</v>
      </c>
      <c r="F129" s="13">
        <v>40</v>
      </c>
      <c r="G129" s="13">
        <f>E129*F129</f>
        <v>40</v>
      </c>
      <c r="H129" s="13"/>
    </row>
    <row r="130" ht="18.75" spans="1:8">
      <c r="A130" s="13"/>
      <c r="B130" s="14"/>
      <c r="C130" s="13" t="s">
        <v>95</v>
      </c>
      <c r="D130" s="15" t="s">
        <v>25</v>
      </c>
      <c r="E130" s="13">
        <v>1</v>
      </c>
      <c r="F130" s="13">
        <v>200</v>
      </c>
      <c r="G130" s="13">
        <f>E130*F130</f>
        <v>200</v>
      </c>
      <c r="H130" s="13"/>
    </row>
    <row r="131" ht="18.75" spans="1:8">
      <c r="A131" s="13"/>
      <c r="B131" s="14"/>
      <c r="C131" s="13" t="s">
        <v>84</v>
      </c>
      <c r="D131" s="15" t="s">
        <v>30</v>
      </c>
      <c r="E131" s="13">
        <v>1</v>
      </c>
      <c r="F131" s="13">
        <v>70</v>
      </c>
      <c r="G131" s="13">
        <f>E131*F131</f>
        <v>70</v>
      </c>
      <c r="H131" s="16"/>
    </row>
    <row r="132" ht="18.75" spans="1:8">
      <c r="A132" s="13"/>
      <c r="B132" s="14"/>
      <c r="C132" s="13" t="s">
        <v>40</v>
      </c>
      <c r="D132" s="15" t="s">
        <v>96</v>
      </c>
      <c r="E132" s="13">
        <v>35.04</v>
      </c>
      <c r="F132" s="13">
        <v>16</v>
      </c>
      <c r="G132" s="13">
        <f>E132*F132</f>
        <v>560.64</v>
      </c>
      <c r="H132" s="16"/>
    </row>
    <row r="133" ht="18.75" spans="1:8">
      <c r="A133" s="13"/>
      <c r="B133" s="18" t="s">
        <v>36</v>
      </c>
      <c r="C133" s="18"/>
      <c r="D133" s="19"/>
      <c r="E133" s="12"/>
      <c r="F133" s="12"/>
      <c r="G133" s="12">
        <f>SUM(G129:G132)</f>
        <v>870.64</v>
      </c>
      <c r="H133" s="20"/>
    </row>
    <row r="134" ht="18.75" spans="1:8">
      <c r="A134" s="13">
        <v>5</v>
      </c>
      <c r="B134" s="14" t="s">
        <v>97</v>
      </c>
      <c r="C134" s="24" t="s">
        <v>89</v>
      </c>
      <c r="D134" s="15" t="s">
        <v>14</v>
      </c>
      <c r="E134" s="13">
        <v>1</v>
      </c>
      <c r="F134" s="13">
        <v>5</v>
      </c>
      <c r="G134" s="13">
        <f t="shared" ref="G134:G139" si="6">E134*F134</f>
        <v>5</v>
      </c>
      <c r="H134" s="13"/>
    </row>
    <row r="135" ht="18.75" spans="1:8">
      <c r="A135" s="13"/>
      <c r="B135" s="14"/>
      <c r="C135" s="26"/>
      <c r="D135" s="15" t="s">
        <v>19</v>
      </c>
      <c r="E135" s="13">
        <v>2</v>
      </c>
      <c r="F135" s="13">
        <v>120</v>
      </c>
      <c r="G135" s="13">
        <f t="shared" si="6"/>
        <v>240</v>
      </c>
      <c r="H135" s="13"/>
    </row>
    <row r="136" ht="18.75" spans="1:8">
      <c r="A136" s="13"/>
      <c r="B136" s="14"/>
      <c r="C136" s="29" t="s">
        <v>98</v>
      </c>
      <c r="D136" s="15" t="s">
        <v>16</v>
      </c>
      <c r="E136" s="13">
        <v>18</v>
      </c>
      <c r="F136" s="13">
        <v>40</v>
      </c>
      <c r="G136" s="13">
        <f t="shared" si="6"/>
        <v>720</v>
      </c>
      <c r="H136" s="16"/>
    </row>
    <row r="137" ht="18.75" spans="1:8">
      <c r="A137" s="13"/>
      <c r="B137" s="14"/>
      <c r="C137" s="31"/>
      <c r="D137" s="22" t="s">
        <v>23</v>
      </c>
      <c r="E137" s="13">
        <v>1</v>
      </c>
      <c r="F137" s="13">
        <v>100</v>
      </c>
      <c r="G137" s="13">
        <f t="shared" si="6"/>
        <v>100</v>
      </c>
      <c r="H137" s="16"/>
    </row>
    <row r="138" ht="18.75" spans="1:8">
      <c r="A138" s="13"/>
      <c r="B138" s="14"/>
      <c r="C138" s="24" t="s">
        <v>32</v>
      </c>
      <c r="D138" s="22" t="s">
        <v>99</v>
      </c>
      <c r="E138" s="13">
        <v>1</v>
      </c>
      <c r="F138" s="13">
        <v>20</v>
      </c>
      <c r="G138" s="13">
        <f t="shared" si="6"/>
        <v>20</v>
      </c>
      <c r="H138" s="16"/>
    </row>
    <row r="139" ht="18.75" spans="1:8">
      <c r="A139" s="13"/>
      <c r="B139" s="14"/>
      <c r="C139" s="26"/>
      <c r="D139" s="15" t="s">
        <v>33</v>
      </c>
      <c r="E139" s="13">
        <v>2</v>
      </c>
      <c r="F139" s="13">
        <v>50</v>
      </c>
      <c r="G139" s="13">
        <f t="shared" si="6"/>
        <v>100</v>
      </c>
      <c r="H139" s="16"/>
    </row>
    <row r="140" ht="18.75" spans="1:8">
      <c r="A140" s="13"/>
      <c r="B140" s="18" t="s">
        <v>36</v>
      </c>
      <c r="C140" s="18"/>
      <c r="D140" s="19"/>
      <c r="E140" s="12"/>
      <c r="F140" s="12"/>
      <c r="G140" s="12">
        <f>SUM(G134:G139)</f>
        <v>1185</v>
      </c>
      <c r="H140" s="20"/>
    </row>
    <row r="141" ht="18.75" spans="1:8">
      <c r="A141" s="13">
        <v>6</v>
      </c>
      <c r="B141" s="14" t="s">
        <v>100</v>
      </c>
      <c r="C141" s="13" t="s">
        <v>89</v>
      </c>
      <c r="D141" s="15" t="s">
        <v>14</v>
      </c>
      <c r="E141" s="13">
        <v>1</v>
      </c>
      <c r="F141" s="13">
        <v>5</v>
      </c>
      <c r="G141" s="13">
        <f>E141*F141</f>
        <v>5</v>
      </c>
      <c r="H141" s="13"/>
    </row>
    <row r="142" ht="18.75" spans="1:8">
      <c r="A142" s="13"/>
      <c r="B142" s="14"/>
      <c r="C142" s="13" t="s">
        <v>40</v>
      </c>
      <c r="D142" s="15" t="s">
        <v>101</v>
      </c>
      <c r="E142" s="13">
        <v>7.5</v>
      </c>
      <c r="F142" s="13">
        <v>16</v>
      </c>
      <c r="G142" s="13">
        <f>E142*F142</f>
        <v>120</v>
      </c>
      <c r="H142" s="13"/>
    </row>
    <row r="143" ht="18.75" spans="1:8">
      <c r="A143" s="13"/>
      <c r="B143" s="18" t="s">
        <v>36</v>
      </c>
      <c r="C143" s="18"/>
      <c r="D143" s="19"/>
      <c r="E143" s="12"/>
      <c r="F143" s="12"/>
      <c r="G143" s="12">
        <f>SUM(G141:G142)</f>
        <v>125</v>
      </c>
      <c r="H143" s="20"/>
    </row>
    <row r="144" ht="18.75" spans="1:8">
      <c r="A144" s="13">
        <v>7</v>
      </c>
      <c r="B144" s="14" t="s">
        <v>102</v>
      </c>
      <c r="C144" s="13" t="s">
        <v>32</v>
      </c>
      <c r="D144" s="15" t="s">
        <v>33</v>
      </c>
      <c r="E144" s="13">
        <v>1</v>
      </c>
      <c r="F144" s="13">
        <v>50</v>
      </c>
      <c r="G144" s="13">
        <f>E144*F144</f>
        <v>50</v>
      </c>
      <c r="H144" s="13"/>
    </row>
    <row r="145" ht="18.75" spans="1:8">
      <c r="A145" s="13"/>
      <c r="B145" s="14"/>
      <c r="C145" s="13" t="s">
        <v>31</v>
      </c>
      <c r="D145" s="15"/>
      <c r="E145" s="13">
        <v>2</v>
      </c>
      <c r="F145" s="13">
        <v>15</v>
      </c>
      <c r="G145" s="13">
        <f>E145*F145</f>
        <v>30</v>
      </c>
      <c r="H145" s="13"/>
    </row>
    <row r="146" ht="18.75" spans="1:8">
      <c r="A146" s="13"/>
      <c r="B146" s="18" t="s">
        <v>36</v>
      </c>
      <c r="C146" s="18"/>
      <c r="D146" s="19"/>
      <c r="E146" s="12"/>
      <c r="F146" s="12"/>
      <c r="G146" s="12">
        <f>SUM(G144:G145)</f>
        <v>80</v>
      </c>
      <c r="H146" s="20"/>
    </row>
    <row r="147" ht="18.75" spans="1:8">
      <c r="A147" s="13">
        <v>8</v>
      </c>
      <c r="B147" s="14" t="s">
        <v>103</v>
      </c>
      <c r="C147" s="29" t="s">
        <v>104</v>
      </c>
      <c r="D147" s="15" t="s">
        <v>15</v>
      </c>
      <c r="E147" s="13">
        <v>11</v>
      </c>
      <c r="F147" s="13">
        <v>10</v>
      </c>
      <c r="G147" s="13">
        <f>E147*F147</f>
        <v>110</v>
      </c>
      <c r="H147" s="13"/>
    </row>
    <row r="148" ht="18.75" spans="1:8">
      <c r="A148" s="13"/>
      <c r="B148" s="14"/>
      <c r="C148" s="30"/>
      <c r="D148" s="15" t="s">
        <v>18</v>
      </c>
      <c r="E148" s="13">
        <v>1</v>
      </c>
      <c r="F148" s="13">
        <v>90</v>
      </c>
      <c r="G148" s="13">
        <f t="shared" ref="G148:G157" si="7">E148*F148</f>
        <v>90</v>
      </c>
      <c r="H148" s="13"/>
    </row>
    <row r="149" ht="18.75" spans="1:8">
      <c r="A149" s="13"/>
      <c r="B149" s="14"/>
      <c r="C149" s="30"/>
      <c r="D149" s="15" t="s">
        <v>19</v>
      </c>
      <c r="E149" s="13">
        <v>4</v>
      </c>
      <c r="F149" s="13">
        <v>120</v>
      </c>
      <c r="G149" s="13">
        <f t="shared" si="7"/>
        <v>480</v>
      </c>
      <c r="H149" s="16"/>
    </row>
    <row r="150" ht="18.75" spans="1:8">
      <c r="A150" s="13"/>
      <c r="B150" s="14"/>
      <c r="C150" s="30"/>
      <c r="D150" s="15" t="s">
        <v>20</v>
      </c>
      <c r="E150" s="13">
        <v>4</v>
      </c>
      <c r="F150" s="13">
        <v>170</v>
      </c>
      <c r="G150" s="13">
        <f t="shared" si="7"/>
        <v>680</v>
      </c>
      <c r="H150" s="16"/>
    </row>
    <row r="151" ht="18.75" spans="1:8">
      <c r="A151" s="13"/>
      <c r="B151" s="14"/>
      <c r="C151" s="31"/>
      <c r="D151" s="15" t="s">
        <v>21</v>
      </c>
      <c r="E151" s="13">
        <v>4</v>
      </c>
      <c r="F151" s="13">
        <v>220</v>
      </c>
      <c r="G151" s="13">
        <f t="shared" si="7"/>
        <v>880</v>
      </c>
      <c r="H151" s="16"/>
    </row>
    <row r="152" ht="18.75" spans="1:8">
      <c r="A152" s="13"/>
      <c r="B152" s="14"/>
      <c r="C152" s="24" t="s">
        <v>58</v>
      </c>
      <c r="D152" s="15" t="s">
        <v>15</v>
      </c>
      <c r="E152" s="13">
        <v>4</v>
      </c>
      <c r="F152" s="13">
        <v>10</v>
      </c>
      <c r="G152" s="13">
        <f t="shared" si="7"/>
        <v>40</v>
      </c>
      <c r="H152" s="16"/>
    </row>
    <row r="153" ht="18.75" spans="1:8">
      <c r="A153" s="13"/>
      <c r="B153" s="14"/>
      <c r="C153" s="26"/>
      <c r="D153" s="15" t="s">
        <v>23</v>
      </c>
      <c r="E153" s="13">
        <v>1</v>
      </c>
      <c r="F153" s="13">
        <v>100</v>
      </c>
      <c r="G153" s="13">
        <f t="shared" si="7"/>
        <v>100</v>
      </c>
      <c r="H153" s="16"/>
    </row>
    <row r="154" ht="18.75" spans="1:8">
      <c r="A154" s="13"/>
      <c r="B154" s="14"/>
      <c r="C154" s="13" t="s">
        <v>105</v>
      </c>
      <c r="D154" s="15" t="s">
        <v>106</v>
      </c>
      <c r="E154" s="13">
        <v>4</v>
      </c>
      <c r="F154" s="13">
        <v>30</v>
      </c>
      <c r="G154" s="13">
        <f t="shared" si="7"/>
        <v>120</v>
      </c>
      <c r="H154" s="16"/>
    </row>
    <row r="155" ht="18.75" spans="1:8">
      <c r="A155" s="13"/>
      <c r="B155" s="14"/>
      <c r="C155" s="13" t="s">
        <v>84</v>
      </c>
      <c r="D155" s="15" t="s">
        <v>107</v>
      </c>
      <c r="E155" s="13">
        <v>1</v>
      </c>
      <c r="F155" s="13">
        <v>35</v>
      </c>
      <c r="G155" s="13">
        <f t="shared" si="7"/>
        <v>35</v>
      </c>
      <c r="H155" s="16"/>
    </row>
    <row r="156" ht="18.75" spans="1:8">
      <c r="A156" s="13"/>
      <c r="B156" s="14"/>
      <c r="C156" s="13" t="s">
        <v>31</v>
      </c>
      <c r="D156" s="15"/>
      <c r="E156" s="13">
        <v>5</v>
      </c>
      <c r="F156" s="13">
        <v>15</v>
      </c>
      <c r="G156" s="13">
        <f t="shared" si="7"/>
        <v>75</v>
      </c>
      <c r="H156" s="16"/>
    </row>
    <row r="157" ht="18.75" spans="1:8">
      <c r="A157" s="13"/>
      <c r="B157" s="14"/>
      <c r="C157" s="13" t="s">
        <v>32</v>
      </c>
      <c r="D157" s="15" t="s">
        <v>108</v>
      </c>
      <c r="E157" s="13">
        <v>2</v>
      </c>
      <c r="F157" s="13">
        <v>5</v>
      </c>
      <c r="G157" s="13">
        <f t="shared" si="7"/>
        <v>10</v>
      </c>
      <c r="H157" s="16"/>
    </row>
    <row r="158" ht="18.75" spans="1:8">
      <c r="A158" s="13"/>
      <c r="B158" s="18" t="s">
        <v>36</v>
      </c>
      <c r="C158" s="18"/>
      <c r="D158" s="19"/>
      <c r="E158" s="12"/>
      <c r="F158" s="12"/>
      <c r="G158" s="12">
        <f>SUM(G147:G157)</f>
        <v>2620</v>
      </c>
      <c r="H158" s="20"/>
    </row>
    <row r="159" ht="18.75" spans="1:8">
      <c r="A159" s="13">
        <v>9</v>
      </c>
      <c r="B159" s="14" t="s">
        <v>109</v>
      </c>
      <c r="C159" s="13" t="s">
        <v>31</v>
      </c>
      <c r="D159" s="15"/>
      <c r="E159" s="13">
        <v>7</v>
      </c>
      <c r="F159" s="13">
        <v>15</v>
      </c>
      <c r="G159" s="13">
        <f>E159*F159</f>
        <v>105</v>
      </c>
      <c r="H159" s="13"/>
    </row>
    <row r="160" ht="18.75" spans="1:8">
      <c r="A160" s="13"/>
      <c r="B160" s="18" t="s">
        <v>36</v>
      </c>
      <c r="C160" s="18"/>
      <c r="D160" s="19"/>
      <c r="E160" s="12"/>
      <c r="F160" s="12"/>
      <c r="G160" s="12">
        <f>SUM(G159:G159)</f>
        <v>105</v>
      </c>
      <c r="H160" s="20"/>
    </row>
    <row r="161" s="5" customFormat="1" ht="18.75" spans="1:8">
      <c r="A161" s="13">
        <v>10</v>
      </c>
      <c r="B161" s="14" t="s">
        <v>110</v>
      </c>
      <c r="C161" s="29" t="s">
        <v>92</v>
      </c>
      <c r="D161" s="15" t="s">
        <v>16</v>
      </c>
      <c r="E161" s="13">
        <v>2</v>
      </c>
      <c r="F161" s="13">
        <v>45</v>
      </c>
      <c r="G161" s="13">
        <f>E161*F161</f>
        <v>90</v>
      </c>
      <c r="H161" s="13"/>
    </row>
    <row r="162" s="6" customFormat="1" ht="18.75" spans="1:8">
      <c r="A162" s="13"/>
      <c r="B162" s="14"/>
      <c r="C162" s="30"/>
      <c r="D162" s="15" t="s">
        <v>17</v>
      </c>
      <c r="E162" s="13">
        <v>1</v>
      </c>
      <c r="F162" s="13">
        <v>65</v>
      </c>
      <c r="G162" s="13">
        <f t="shared" ref="G162:G169" si="8">E162*F162</f>
        <v>65</v>
      </c>
      <c r="H162" s="13"/>
    </row>
    <row r="163" ht="18.75" spans="1:8">
      <c r="A163" s="13"/>
      <c r="B163" s="14"/>
      <c r="C163" s="30"/>
      <c r="D163" s="15" t="s">
        <v>18</v>
      </c>
      <c r="E163" s="13">
        <v>2</v>
      </c>
      <c r="F163" s="13">
        <v>90</v>
      </c>
      <c r="G163" s="13">
        <f t="shared" si="8"/>
        <v>180</v>
      </c>
      <c r="H163" s="13"/>
    </row>
    <row r="164" ht="18.75" spans="1:8">
      <c r="A164" s="13"/>
      <c r="B164" s="14"/>
      <c r="C164" s="30"/>
      <c r="D164" s="15" t="s">
        <v>19</v>
      </c>
      <c r="E164" s="13">
        <v>2</v>
      </c>
      <c r="F164" s="13">
        <v>120</v>
      </c>
      <c r="G164" s="13">
        <f t="shared" si="8"/>
        <v>240</v>
      </c>
      <c r="H164" s="16"/>
    </row>
    <row r="165" ht="18.75" spans="1:8">
      <c r="A165" s="13"/>
      <c r="B165" s="14"/>
      <c r="C165" s="31"/>
      <c r="D165" s="15" t="s">
        <v>21</v>
      </c>
      <c r="E165" s="13">
        <v>1</v>
      </c>
      <c r="F165" s="13">
        <v>220</v>
      </c>
      <c r="G165" s="13">
        <f t="shared" si="8"/>
        <v>220</v>
      </c>
      <c r="H165" s="16"/>
    </row>
    <row r="166" ht="18.75" spans="1:8">
      <c r="A166" s="13"/>
      <c r="B166" s="14"/>
      <c r="C166" s="24" t="s">
        <v>63</v>
      </c>
      <c r="D166" s="15" t="s">
        <v>16</v>
      </c>
      <c r="E166" s="13">
        <v>1</v>
      </c>
      <c r="F166" s="13">
        <v>40</v>
      </c>
      <c r="G166" s="13">
        <f t="shared" si="8"/>
        <v>40</v>
      </c>
      <c r="H166" s="16"/>
    </row>
    <row r="167" ht="18.75" spans="1:8">
      <c r="A167" s="13"/>
      <c r="B167" s="14"/>
      <c r="C167" s="25"/>
      <c r="D167" s="15" t="s">
        <v>17</v>
      </c>
      <c r="E167" s="13">
        <v>19</v>
      </c>
      <c r="F167" s="13">
        <v>60</v>
      </c>
      <c r="G167" s="13">
        <f t="shared" si="8"/>
        <v>1140</v>
      </c>
      <c r="H167" s="16"/>
    </row>
    <row r="168" ht="18.75" spans="1:8">
      <c r="A168" s="13"/>
      <c r="B168" s="14"/>
      <c r="C168" s="25"/>
      <c r="D168" s="15" t="s">
        <v>23</v>
      </c>
      <c r="E168" s="13">
        <v>10</v>
      </c>
      <c r="F168" s="13">
        <v>100</v>
      </c>
      <c r="G168" s="13">
        <f t="shared" si="8"/>
        <v>1000</v>
      </c>
      <c r="H168" s="16"/>
    </row>
    <row r="169" ht="18.75" spans="1:8">
      <c r="A169" s="13"/>
      <c r="B169" s="14"/>
      <c r="C169" s="26"/>
      <c r="D169" s="15" t="s">
        <v>25</v>
      </c>
      <c r="E169" s="13">
        <v>3</v>
      </c>
      <c r="F169" s="13">
        <v>200</v>
      </c>
      <c r="G169" s="13">
        <f t="shared" si="8"/>
        <v>600</v>
      </c>
      <c r="H169" s="16"/>
    </row>
    <row r="170" ht="18.75" spans="1:8">
      <c r="A170" s="13"/>
      <c r="B170" s="18" t="s">
        <v>36</v>
      </c>
      <c r="C170" s="18"/>
      <c r="D170" s="19"/>
      <c r="E170" s="12"/>
      <c r="F170" s="12"/>
      <c r="G170" s="12">
        <f>SUM(G161:G169)</f>
        <v>3575</v>
      </c>
      <c r="H170" s="20"/>
    </row>
    <row r="171" ht="18.75" spans="1:8">
      <c r="A171" s="13">
        <v>11</v>
      </c>
      <c r="B171" s="14" t="s">
        <v>110</v>
      </c>
      <c r="C171" s="34" t="s">
        <v>92</v>
      </c>
      <c r="D171" s="15" t="s">
        <v>18</v>
      </c>
      <c r="E171" s="13">
        <v>3</v>
      </c>
      <c r="F171" s="13">
        <v>90</v>
      </c>
      <c r="G171" s="13">
        <f t="shared" ref="G171:G176" si="9">E171*F171</f>
        <v>270</v>
      </c>
      <c r="H171" s="13"/>
    </row>
    <row r="172" ht="18.75" spans="1:8">
      <c r="A172" s="13"/>
      <c r="B172" s="14"/>
      <c r="C172" s="24" t="s">
        <v>63</v>
      </c>
      <c r="D172" s="15" t="s">
        <v>15</v>
      </c>
      <c r="E172" s="13">
        <v>11</v>
      </c>
      <c r="F172" s="13">
        <v>10</v>
      </c>
      <c r="G172" s="13">
        <f t="shared" si="9"/>
        <v>110</v>
      </c>
      <c r="H172" s="16"/>
    </row>
    <row r="173" ht="18.75" spans="1:8">
      <c r="A173" s="13"/>
      <c r="B173" s="14"/>
      <c r="C173" s="25"/>
      <c r="D173" s="15" t="s">
        <v>17</v>
      </c>
      <c r="E173" s="13">
        <v>11</v>
      </c>
      <c r="F173" s="13">
        <v>60</v>
      </c>
      <c r="G173" s="13">
        <f t="shared" si="9"/>
        <v>660</v>
      </c>
      <c r="H173" s="16"/>
    </row>
    <row r="174" ht="18.75" spans="1:8">
      <c r="A174" s="13"/>
      <c r="B174" s="14"/>
      <c r="C174" s="26"/>
      <c r="D174" s="15" t="s">
        <v>25</v>
      </c>
      <c r="E174" s="13">
        <v>1</v>
      </c>
      <c r="F174" s="13">
        <v>200</v>
      </c>
      <c r="G174" s="13">
        <f t="shared" si="9"/>
        <v>200</v>
      </c>
      <c r="H174" s="16"/>
    </row>
    <row r="175" ht="18.75" spans="1:8">
      <c r="A175" s="13"/>
      <c r="B175" s="14"/>
      <c r="C175" s="24" t="s">
        <v>58</v>
      </c>
      <c r="D175" s="15" t="s">
        <v>17</v>
      </c>
      <c r="E175" s="13">
        <v>5</v>
      </c>
      <c r="F175" s="13">
        <v>60</v>
      </c>
      <c r="G175" s="13">
        <f t="shared" si="9"/>
        <v>300</v>
      </c>
      <c r="H175" s="16"/>
    </row>
    <row r="176" ht="18.75" spans="1:8">
      <c r="A176" s="13"/>
      <c r="B176" s="14"/>
      <c r="C176" s="26"/>
      <c r="D176" s="15" t="s">
        <v>23</v>
      </c>
      <c r="E176" s="13">
        <v>1</v>
      </c>
      <c r="F176" s="13">
        <v>100</v>
      </c>
      <c r="G176" s="13">
        <f t="shared" si="9"/>
        <v>100</v>
      </c>
      <c r="H176" s="16"/>
    </row>
    <row r="177" ht="18.75" spans="1:8">
      <c r="A177" s="13"/>
      <c r="B177" s="18" t="s">
        <v>36</v>
      </c>
      <c r="C177" s="18"/>
      <c r="D177" s="19"/>
      <c r="E177" s="12"/>
      <c r="F177" s="12"/>
      <c r="G177" s="12">
        <f>SUM(G171:G176)</f>
        <v>1640</v>
      </c>
      <c r="H177" s="20"/>
    </row>
    <row r="178" ht="18.75" spans="1:8">
      <c r="A178" s="24">
        <v>12</v>
      </c>
      <c r="B178" s="29" t="s">
        <v>111</v>
      </c>
      <c r="C178" s="24" t="s">
        <v>63</v>
      </c>
      <c r="D178" s="15" t="s">
        <v>17</v>
      </c>
      <c r="E178" s="13">
        <v>11</v>
      </c>
      <c r="F178" s="13">
        <v>60</v>
      </c>
      <c r="G178" s="13">
        <f>E178*F178</f>
        <v>660</v>
      </c>
      <c r="H178" s="16"/>
    </row>
    <row r="179" ht="18.75" spans="1:8">
      <c r="A179" s="25"/>
      <c r="B179" s="30"/>
      <c r="C179" s="25"/>
      <c r="D179" s="15" t="s">
        <v>23</v>
      </c>
      <c r="E179" s="13">
        <v>2</v>
      </c>
      <c r="F179" s="13">
        <v>100</v>
      </c>
      <c r="G179" s="13">
        <f t="shared" ref="G179:G187" si="10">E179*F179</f>
        <v>200</v>
      </c>
      <c r="H179" s="16"/>
    </row>
    <row r="180" ht="18.75" spans="1:8">
      <c r="A180" s="25"/>
      <c r="B180" s="30"/>
      <c r="C180" s="25"/>
      <c r="D180" s="15" t="s">
        <v>24</v>
      </c>
      <c r="E180" s="13">
        <v>1</v>
      </c>
      <c r="F180" s="13">
        <v>150</v>
      </c>
      <c r="G180" s="13">
        <f t="shared" si="10"/>
        <v>150</v>
      </c>
      <c r="H180" s="16"/>
    </row>
    <row r="181" ht="18.75" spans="1:8">
      <c r="A181" s="25"/>
      <c r="B181" s="30"/>
      <c r="C181" s="26"/>
      <c r="D181" s="15" t="s">
        <v>25</v>
      </c>
      <c r="E181" s="13">
        <v>1</v>
      </c>
      <c r="F181" s="13">
        <v>200</v>
      </c>
      <c r="G181" s="13">
        <f t="shared" si="10"/>
        <v>200</v>
      </c>
      <c r="H181" s="16"/>
    </row>
    <row r="182" ht="18.75" spans="1:8">
      <c r="A182" s="25"/>
      <c r="B182" s="30"/>
      <c r="C182" s="13" t="s">
        <v>58</v>
      </c>
      <c r="D182" s="15" t="s">
        <v>25</v>
      </c>
      <c r="E182" s="13">
        <v>3</v>
      </c>
      <c r="F182" s="13">
        <v>200</v>
      </c>
      <c r="G182" s="13">
        <f t="shared" si="10"/>
        <v>600</v>
      </c>
      <c r="H182" s="20"/>
    </row>
    <row r="183" ht="18.75" spans="1:8">
      <c r="A183" s="25"/>
      <c r="B183" s="30"/>
      <c r="C183" s="14" t="s">
        <v>70</v>
      </c>
      <c r="D183" s="15" t="s">
        <v>16</v>
      </c>
      <c r="E183" s="13">
        <v>9</v>
      </c>
      <c r="F183" s="13">
        <v>40</v>
      </c>
      <c r="G183" s="13">
        <f t="shared" si="10"/>
        <v>360</v>
      </c>
      <c r="H183" s="20"/>
    </row>
    <row r="184" ht="18.75" spans="1:8">
      <c r="A184" s="25"/>
      <c r="B184" s="30"/>
      <c r="C184" s="14" t="s">
        <v>29</v>
      </c>
      <c r="D184" s="15" t="s">
        <v>30</v>
      </c>
      <c r="E184" s="13">
        <v>1</v>
      </c>
      <c r="F184" s="13">
        <v>70</v>
      </c>
      <c r="G184" s="13">
        <f t="shared" si="10"/>
        <v>70</v>
      </c>
      <c r="H184" s="20"/>
    </row>
    <row r="185" ht="18.75" spans="1:8">
      <c r="A185" s="25"/>
      <c r="B185" s="30"/>
      <c r="C185" s="29" t="s">
        <v>84</v>
      </c>
      <c r="D185" s="15" t="s">
        <v>107</v>
      </c>
      <c r="E185" s="13">
        <v>7</v>
      </c>
      <c r="F185" s="13">
        <v>35</v>
      </c>
      <c r="G185" s="13">
        <f t="shared" si="10"/>
        <v>245</v>
      </c>
      <c r="H185" s="20"/>
    </row>
    <row r="186" ht="18.75" spans="1:8">
      <c r="A186" s="25"/>
      <c r="B186" s="30"/>
      <c r="C186" s="30"/>
      <c r="D186" s="15" t="s">
        <v>30</v>
      </c>
      <c r="E186" s="13">
        <v>6</v>
      </c>
      <c r="F186" s="13">
        <v>70</v>
      </c>
      <c r="G186" s="13">
        <f t="shared" si="10"/>
        <v>420</v>
      </c>
      <c r="H186" s="20"/>
    </row>
    <row r="187" ht="18.75" spans="1:8">
      <c r="A187" s="25"/>
      <c r="B187" s="31"/>
      <c r="C187" s="31"/>
      <c r="D187" s="15" t="s">
        <v>85</v>
      </c>
      <c r="E187" s="13">
        <v>1</v>
      </c>
      <c r="F187" s="13">
        <v>100</v>
      </c>
      <c r="G187" s="13">
        <f t="shared" si="10"/>
        <v>100</v>
      </c>
      <c r="H187" s="20"/>
    </row>
    <row r="188" ht="18.75" spans="1:8">
      <c r="A188" s="26"/>
      <c r="B188" s="18" t="s">
        <v>36</v>
      </c>
      <c r="C188" s="18"/>
      <c r="D188" s="19"/>
      <c r="E188" s="12"/>
      <c r="F188" s="12"/>
      <c r="G188" s="12">
        <f>SUM(G178:G187)</f>
        <v>3005</v>
      </c>
      <c r="H188" s="20"/>
    </row>
    <row r="189" ht="18.75" spans="1:8">
      <c r="A189" s="24">
        <v>13</v>
      </c>
      <c r="B189" s="29" t="s">
        <v>112</v>
      </c>
      <c r="C189" s="24" t="s">
        <v>63</v>
      </c>
      <c r="D189" s="15" t="s">
        <v>16</v>
      </c>
      <c r="E189" s="13">
        <v>2</v>
      </c>
      <c r="F189" s="13">
        <v>40</v>
      </c>
      <c r="G189" s="13">
        <f>E189*F189</f>
        <v>80</v>
      </c>
      <c r="H189" s="16"/>
    </row>
    <row r="190" ht="18.75" spans="1:8">
      <c r="A190" s="25"/>
      <c r="B190" s="30"/>
      <c r="C190" s="25"/>
      <c r="D190" s="15" t="s">
        <v>23</v>
      </c>
      <c r="E190" s="13">
        <v>2</v>
      </c>
      <c r="F190" s="13">
        <v>100</v>
      </c>
      <c r="G190" s="13">
        <f>E190*F190</f>
        <v>200</v>
      </c>
      <c r="H190" s="16"/>
    </row>
    <row r="191" ht="18.75" spans="1:8">
      <c r="A191" s="25"/>
      <c r="B191" s="30"/>
      <c r="C191" s="25"/>
      <c r="D191" s="15" t="s">
        <v>24</v>
      </c>
      <c r="E191" s="13">
        <v>1</v>
      </c>
      <c r="F191" s="13">
        <v>150</v>
      </c>
      <c r="G191" s="13">
        <f>E191*F191</f>
        <v>150</v>
      </c>
      <c r="H191" s="16"/>
    </row>
    <row r="192" ht="18.75" spans="1:8">
      <c r="A192" s="25"/>
      <c r="B192" s="31"/>
      <c r="C192" s="26"/>
      <c r="D192" s="15" t="s">
        <v>25</v>
      </c>
      <c r="E192" s="13">
        <v>2</v>
      </c>
      <c r="F192" s="13">
        <v>200</v>
      </c>
      <c r="G192" s="13">
        <f>E192*F192</f>
        <v>400</v>
      </c>
      <c r="H192" s="16"/>
    </row>
    <row r="193" ht="18.75" spans="1:8">
      <c r="A193" s="26"/>
      <c r="B193" s="18" t="s">
        <v>36</v>
      </c>
      <c r="C193" s="18"/>
      <c r="D193" s="19"/>
      <c r="E193" s="12"/>
      <c r="F193" s="12"/>
      <c r="G193" s="12">
        <f>SUM(G189:G192)</f>
        <v>830</v>
      </c>
      <c r="H193" s="20"/>
    </row>
    <row r="194" ht="18.75" spans="1:8">
      <c r="A194" s="24">
        <v>14</v>
      </c>
      <c r="B194" s="29" t="s">
        <v>113</v>
      </c>
      <c r="C194" s="14" t="s">
        <v>89</v>
      </c>
      <c r="D194" s="15" t="s">
        <v>15</v>
      </c>
      <c r="E194" s="13">
        <v>1</v>
      </c>
      <c r="F194" s="13">
        <v>10</v>
      </c>
      <c r="G194" s="13">
        <f>E194*F194</f>
        <v>10</v>
      </c>
      <c r="H194" s="20"/>
    </row>
    <row r="195" ht="18.75" spans="1:8">
      <c r="A195" s="25"/>
      <c r="B195" s="30"/>
      <c r="C195" s="29" t="s">
        <v>58</v>
      </c>
      <c r="D195" s="15" t="s">
        <v>16</v>
      </c>
      <c r="E195" s="13">
        <v>1</v>
      </c>
      <c r="F195" s="13">
        <v>40</v>
      </c>
      <c r="G195" s="13">
        <f t="shared" ref="G195:G202" si="11">E195*F195</f>
        <v>40</v>
      </c>
      <c r="H195" s="20"/>
    </row>
    <row r="196" ht="18.75" spans="1:8">
      <c r="A196" s="25"/>
      <c r="B196" s="30"/>
      <c r="C196" s="30"/>
      <c r="D196" s="15" t="s">
        <v>17</v>
      </c>
      <c r="E196" s="13">
        <v>4</v>
      </c>
      <c r="F196" s="13">
        <v>60</v>
      </c>
      <c r="G196" s="13">
        <f t="shared" si="11"/>
        <v>240</v>
      </c>
      <c r="H196" s="20"/>
    </row>
    <row r="197" ht="18.75" spans="1:8">
      <c r="A197" s="25"/>
      <c r="B197" s="30"/>
      <c r="C197" s="30"/>
      <c r="D197" s="15" t="s">
        <v>23</v>
      </c>
      <c r="E197" s="13">
        <v>2</v>
      </c>
      <c r="F197" s="13">
        <v>100</v>
      </c>
      <c r="G197" s="13">
        <f t="shared" si="11"/>
        <v>200</v>
      </c>
      <c r="H197" s="20"/>
    </row>
    <row r="198" ht="18.75" spans="1:8">
      <c r="A198" s="25"/>
      <c r="B198" s="30"/>
      <c r="C198" s="31"/>
      <c r="D198" s="15" t="s">
        <v>24</v>
      </c>
      <c r="E198" s="13">
        <v>1</v>
      </c>
      <c r="F198" s="13">
        <v>150</v>
      </c>
      <c r="G198" s="13">
        <f t="shared" si="11"/>
        <v>150</v>
      </c>
      <c r="H198" s="20"/>
    </row>
    <row r="199" ht="18.75" spans="1:8">
      <c r="A199" s="25"/>
      <c r="B199" s="30"/>
      <c r="C199" s="29" t="s">
        <v>63</v>
      </c>
      <c r="D199" s="15" t="s">
        <v>16</v>
      </c>
      <c r="E199" s="13">
        <v>2</v>
      </c>
      <c r="F199" s="13">
        <v>40</v>
      </c>
      <c r="G199" s="13">
        <f t="shared" si="11"/>
        <v>80</v>
      </c>
      <c r="H199" s="20"/>
    </row>
    <row r="200" ht="18.75" spans="1:8">
      <c r="A200" s="25"/>
      <c r="B200" s="30"/>
      <c r="C200" s="30"/>
      <c r="D200" s="15" t="s">
        <v>24</v>
      </c>
      <c r="E200" s="13">
        <v>1</v>
      </c>
      <c r="F200" s="13">
        <v>150</v>
      </c>
      <c r="G200" s="13">
        <f t="shared" si="11"/>
        <v>150</v>
      </c>
      <c r="H200" s="20"/>
    </row>
    <row r="201" ht="18.75" spans="1:8">
      <c r="A201" s="25"/>
      <c r="B201" s="30"/>
      <c r="C201" s="31"/>
      <c r="D201" s="15" t="s">
        <v>25</v>
      </c>
      <c r="E201" s="13">
        <v>3</v>
      </c>
      <c r="F201" s="13">
        <v>200</v>
      </c>
      <c r="G201" s="13">
        <f t="shared" si="11"/>
        <v>600</v>
      </c>
      <c r="H201" s="20"/>
    </row>
    <row r="202" ht="18.75" spans="1:8">
      <c r="A202" s="25"/>
      <c r="B202" s="31"/>
      <c r="C202" s="13" t="s">
        <v>31</v>
      </c>
      <c r="D202" s="15"/>
      <c r="E202" s="13">
        <v>1</v>
      </c>
      <c r="F202" s="13">
        <v>15</v>
      </c>
      <c r="G202" s="13">
        <f t="shared" si="11"/>
        <v>15</v>
      </c>
      <c r="H202" s="20"/>
    </row>
    <row r="203" ht="18.75" spans="1:8">
      <c r="A203" s="26"/>
      <c r="B203" s="18" t="s">
        <v>36</v>
      </c>
      <c r="C203" s="18"/>
      <c r="D203" s="19"/>
      <c r="E203" s="12"/>
      <c r="F203" s="12"/>
      <c r="G203" s="12">
        <f>SUM(G194:G202)</f>
        <v>1485</v>
      </c>
      <c r="H203" s="20"/>
    </row>
    <row r="204" ht="18.75" spans="1:8">
      <c r="A204" s="24">
        <v>15</v>
      </c>
      <c r="B204" s="29" t="s">
        <v>114</v>
      </c>
      <c r="C204" s="29" t="s">
        <v>54</v>
      </c>
      <c r="D204" s="15" t="s">
        <v>16</v>
      </c>
      <c r="E204" s="13">
        <v>2</v>
      </c>
      <c r="F204" s="13">
        <v>45</v>
      </c>
      <c r="G204" s="13">
        <f>E204*F204</f>
        <v>90</v>
      </c>
      <c r="H204" s="20"/>
    </row>
    <row r="205" ht="18.75" spans="1:8">
      <c r="A205" s="25"/>
      <c r="B205" s="30"/>
      <c r="C205" s="30"/>
      <c r="D205" s="15" t="s">
        <v>17</v>
      </c>
      <c r="E205" s="13">
        <v>2</v>
      </c>
      <c r="F205" s="13">
        <v>65</v>
      </c>
      <c r="G205" s="13">
        <f t="shared" ref="G205:G214" si="12">E205*F205</f>
        <v>130</v>
      </c>
      <c r="H205" s="20"/>
    </row>
    <row r="206" ht="18.75" spans="1:8">
      <c r="A206" s="25"/>
      <c r="B206" s="30"/>
      <c r="C206" s="31"/>
      <c r="D206" s="15" t="s">
        <v>19</v>
      </c>
      <c r="E206" s="13">
        <v>1</v>
      </c>
      <c r="F206" s="13">
        <v>120</v>
      </c>
      <c r="G206" s="13">
        <f t="shared" si="12"/>
        <v>120</v>
      </c>
      <c r="H206" s="20"/>
    </row>
    <row r="207" ht="18.75" spans="1:8">
      <c r="A207" s="25"/>
      <c r="B207" s="30"/>
      <c r="C207" s="29" t="s">
        <v>63</v>
      </c>
      <c r="D207" s="15" t="s">
        <v>16</v>
      </c>
      <c r="E207" s="13">
        <v>17</v>
      </c>
      <c r="F207" s="13">
        <v>45</v>
      </c>
      <c r="G207" s="13">
        <f t="shared" si="12"/>
        <v>765</v>
      </c>
      <c r="H207" s="20"/>
    </row>
    <row r="208" ht="18.75" spans="1:8">
      <c r="A208" s="25"/>
      <c r="B208" s="30"/>
      <c r="C208" s="30"/>
      <c r="D208" s="15" t="s">
        <v>23</v>
      </c>
      <c r="E208" s="13">
        <v>9</v>
      </c>
      <c r="F208" s="13">
        <v>100</v>
      </c>
      <c r="G208" s="13">
        <f t="shared" si="12"/>
        <v>900</v>
      </c>
      <c r="H208" s="20"/>
    </row>
    <row r="209" ht="18.75" spans="1:8">
      <c r="A209" s="25"/>
      <c r="B209" s="30"/>
      <c r="C209" s="13" t="s">
        <v>55</v>
      </c>
      <c r="D209" s="15" t="s">
        <v>16</v>
      </c>
      <c r="E209" s="13">
        <v>1</v>
      </c>
      <c r="F209" s="13">
        <v>40</v>
      </c>
      <c r="G209" s="13">
        <f t="shared" si="12"/>
        <v>40</v>
      </c>
      <c r="H209" s="20"/>
    </row>
    <row r="210" ht="18.75" spans="1:8">
      <c r="A210" s="25"/>
      <c r="B210" s="30"/>
      <c r="C210" s="29" t="s">
        <v>70</v>
      </c>
      <c r="D210" s="15" t="s">
        <v>16</v>
      </c>
      <c r="E210" s="13">
        <v>12</v>
      </c>
      <c r="F210" s="13">
        <v>40</v>
      </c>
      <c r="G210" s="13">
        <f t="shared" si="12"/>
        <v>480</v>
      </c>
      <c r="H210" s="20"/>
    </row>
    <row r="211" ht="18.75" spans="1:8">
      <c r="A211" s="25"/>
      <c r="B211" s="30"/>
      <c r="C211" s="31"/>
      <c r="D211" s="15" t="s">
        <v>17</v>
      </c>
      <c r="E211" s="13">
        <v>5</v>
      </c>
      <c r="F211" s="13">
        <v>60</v>
      </c>
      <c r="G211" s="13">
        <f t="shared" si="12"/>
        <v>300</v>
      </c>
      <c r="H211" s="20"/>
    </row>
    <row r="212" ht="18.75" spans="1:8">
      <c r="A212" s="25"/>
      <c r="B212" s="30"/>
      <c r="C212" s="31" t="s">
        <v>29</v>
      </c>
      <c r="D212" s="15" t="s">
        <v>30</v>
      </c>
      <c r="E212" s="13">
        <v>20</v>
      </c>
      <c r="F212" s="13">
        <v>70</v>
      </c>
      <c r="G212" s="13">
        <f t="shared" si="12"/>
        <v>1400</v>
      </c>
      <c r="H212" s="20"/>
    </row>
    <row r="213" ht="18.75" spans="1:8">
      <c r="A213" s="25"/>
      <c r="B213" s="30"/>
      <c r="C213" s="24" t="s">
        <v>84</v>
      </c>
      <c r="D213" s="15" t="s">
        <v>107</v>
      </c>
      <c r="E213" s="13">
        <v>8</v>
      </c>
      <c r="F213" s="13">
        <v>35</v>
      </c>
      <c r="G213" s="13">
        <f t="shared" si="12"/>
        <v>280</v>
      </c>
      <c r="H213" s="20"/>
    </row>
    <row r="214" ht="18.75" spans="1:8">
      <c r="A214" s="25"/>
      <c r="B214" s="31"/>
      <c r="C214" s="26"/>
      <c r="D214" s="15" t="s">
        <v>30</v>
      </c>
      <c r="E214" s="13">
        <v>6</v>
      </c>
      <c r="F214" s="13">
        <v>70</v>
      </c>
      <c r="G214" s="13">
        <f t="shared" si="12"/>
        <v>420</v>
      </c>
      <c r="H214" s="20"/>
    </row>
    <row r="215" ht="18.75" spans="1:8">
      <c r="A215" s="26"/>
      <c r="B215" s="18" t="s">
        <v>36</v>
      </c>
      <c r="C215" s="18"/>
      <c r="D215" s="19"/>
      <c r="E215" s="12"/>
      <c r="F215" s="12"/>
      <c r="G215" s="12">
        <f>SUM(G204:G214)</f>
        <v>4925</v>
      </c>
      <c r="H215" s="20"/>
    </row>
    <row r="216" ht="18.75" spans="1:8">
      <c r="A216" s="35" t="s">
        <v>115</v>
      </c>
      <c r="B216" s="36"/>
      <c r="C216" s="37"/>
      <c r="D216" s="19"/>
      <c r="E216" s="12"/>
      <c r="F216" s="12"/>
      <c r="G216" s="12">
        <f>G215+G203+G193+G188+G177+G170+G160+G158+G146+G143+G140+G133+G128+G121+G118</f>
        <v>34997.8</v>
      </c>
      <c r="H216" s="20"/>
    </row>
    <row r="217" ht="18.75" spans="1:8">
      <c r="A217" s="12" t="s">
        <v>116</v>
      </c>
      <c r="B217" s="12"/>
      <c r="C217" s="12"/>
      <c r="D217" s="12"/>
      <c r="E217" s="12"/>
      <c r="F217" s="12"/>
      <c r="G217" s="12"/>
      <c r="H217" s="12"/>
    </row>
    <row r="218" ht="18.75" spans="1:8">
      <c r="A218" s="13">
        <v>1</v>
      </c>
      <c r="B218" s="14" t="s">
        <v>117</v>
      </c>
      <c r="C218" s="13" t="s">
        <v>72</v>
      </c>
      <c r="D218" s="15" t="s">
        <v>118</v>
      </c>
      <c r="E218" s="13">
        <v>70.34</v>
      </c>
      <c r="F218" s="13">
        <v>90</v>
      </c>
      <c r="G218" s="13">
        <f>E218*F218</f>
        <v>6330.6</v>
      </c>
      <c r="H218" s="13"/>
    </row>
    <row r="219" ht="18.75" spans="1:8">
      <c r="A219" s="13"/>
      <c r="B219" s="14"/>
      <c r="C219" s="13" t="s">
        <v>51</v>
      </c>
      <c r="D219" s="15" t="s">
        <v>119</v>
      </c>
      <c r="E219" s="13">
        <v>103.6</v>
      </c>
      <c r="F219" s="13">
        <v>320</v>
      </c>
      <c r="G219" s="13">
        <f>E219*F219</f>
        <v>33152</v>
      </c>
      <c r="H219" s="13"/>
    </row>
    <row r="220" ht="18.75" spans="1:8">
      <c r="A220" s="13"/>
      <c r="B220" s="14"/>
      <c r="C220" s="13" t="s">
        <v>70</v>
      </c>
      <c r="D220" s="15" t="s">
        <v>16</v>
      </c>
      <c r="E220" s="13">
        <v>365</v>
      </c>
      <c r="F220" s="13">
        <v>40</v>
      </c>
      <c r="G220" s="13">
        <f>E220*F220</f>
        <v>14600</v>
      </c>
      <c r="H220" s="16"/>
    </row>
    <row r="221" ht="18.75" spans="1:8">
      <c r="A221" s="13"/>
      <c r="B221" s="18" t="s">
        <v>36</v>
      </c>
      <c r="C221" s="18"/>
      <c r="D221" s="19"/>
      <c r="E221" s="12"/>
      <c r="F221" s="12"/>
      <c r="G221" s="12">
        <f>SUM(G218:G220)</f>
        <v>54082.6</v>
      </c>
      <c r="H221" s="20"/>
    </row>
    <row r="222" ht="18.75" spans="1:8">
      <c r="A222" s="13">
        <v>2</v>
      </c>
      <c r="B222" s="14" t="s">
        <v>120</v>
      </c>
      <c r="C222" s="29" t="s">
        <v>121</v>
      </c>
      <c r="D222" s="15" t="s">
        <v>16</v>
      </c>
      <c r="E222" s="13">
        <v>6</v>
      </c>
      <c r="F222" s="13">
        <v>45</v>
      </c>
      <c r="G222" s="13">
        <f>E222*F222</f>
        <v>270</v>
      </c>
      <c r="H222" s="13"/>
    </row>
    <row r="223" ht="18.75" spans="1:8">
      <c r="A223" s="13"/>
      <c r="B223" s="14"/>
      <c r="C223" s="30"/>
      <c r="D223" s="15" t="s">
        <v>18</v>
      </c>
      <c r="E223" s="13">
        <v>1</v>
      </c>
      <c r="F223" s="13">
        <v>90</v>
      </c>
      <c r="G223" s="13">
        <f t="shared" ref="G223:G232" si="13">E223*F223</f>
        <v>90</v>
      </c>
      <c r="H223" s="13"/>
    </row>
    <row r="224" ht="18.75" spans="1:8">
      <c r="A224" s="13"/>
      <c r="B224" s="14"/>
      <c r="C224" s="30"/>
      <c r="D224" s="15" t="s">
        <v>19</v>
      </c>
      <c r="E224" s="13">
        <v>3</v>
      </c>
      <c r="F224" s="13">
        <v>120</v>
      </c>
      <c r="G224" s="13">
        <f t="shared" si="13"/>
        <v>360</v>
      </c>
      <c r="H224" s="16"/>
    </row>
    <row r="225" ht="18.75" spans="1:8">
      <c r="A225" s="13"/>
      <c r="B225" s="14"/>
      <c r="C225" s="30"/>
      <c r="D225" s="15" t="s">
        <v>20</v>
      </c>
      <c r="E225" s="13">
        <v>1</v>
      </c>
      <c r="F225" s="13">
        <v>170</v>
      </c>
      <c r="G225" s="13">
        <f t="shared" si="13"/>
        <v>170</v>
      </c>
      <c r="H225" s="16"/>
    </row>
    <row r="226" ht="18.75" spans="1:8">
      <c r="A226" s="13"/>
      <c r="B226" s="14"/>
      <c r="C226" s="31"/>
      <c r="D226" s="15" t="s">
        <v>21</v>
      </c>
      <c r="E226" s="13">
        <v>2</v>
      </c>
      <c r="F226" s="13">
        <v>220</v>
      </c>
      <c r="G226" s="13">
        <f t="shared" si="13"/>
        <v>440</v>
      </c>
      <c r="H226" s="16"/>
    </row>
    <row r="227" ht="18.75" spans="1:8">
      <c r="A227" s="13"/>
      <c r="B227" s="14"/>
      <c r="C227" s="29" t="s">
        <v>122</v>
      </c>
      <c r="D227" s="15" t="s">
        <v>14</v>
      </c>
      <c r="E227" s="13">
        <v>1</v>
      </c>
      <c r="F227" s="13">
        <v>5</v>
      </c>
      <c r="G227" s="13">
        <f t="shared" si="13"/>
        <v>5</v>
      </c>
      <c r="H227" s="16"/>
    </row>
    <row r="228" ht="18.75" spans="1:8">
      <c r="A228" s="13"/>
      <c r="B228" s="14"/>
      <c r="C228" s="30"/>
      <c r="D228" s="15" t="s">
        <v>16</v>
      </c>
      <c r="E228" s="13">
        <v>22</v>
      </c>
      <c r="F228" s="13">
        <v>40</v>
      </c>
      <c r="G228" s="13">
        <f t="shared" si="13"/>
        <v>880</v>
      </c>
      <c r="H228" s="16"/>
    </row>
    <row r="229" ht="18.75" spans="1:8">
      <c r="A229" s="13"/>
      <c r="B229" s="14"/>
      <c r="C229" s="30"/>
      <c r="D229" s="15" t="s">
        <v>23</v>
      </c>
      <c r="E229" s="13">
        <v>1</v>
      </c>
      <c r="F229" s="13">
        <v>100</v>
      </c>
      <c r="G229" s="13">
        <f t="shared" si="13"/>
        <v>100</v>
      </c>
      <c r="H229" s="16"/>
    </row>
    <row r="230" ht="18.75" spans="1:8">
      <c r="A230" s="13"/>
      <c r="B230" s="14"/>
      <c r="C230" s="31"/>
      <c r="D230" s="15" t="s">
        <v>24</v>
      </c>
      <c r="E230" s="13">
        <v>1</v>
      </c>
      <c r="F230" s="13">
        <v>150</v>
      </c>
      <c r="G230" s="13">
        <f t="shared" si="13"/>
        <v>150</v>
      </c>
      <c r="H230" s="16"/>
    </row>
    <row r="231" ht="18.75" spans="1:8">
      <c r="A231" s="13"/>
      <c r="B231" s="14"/>
      <c r="C231" s="13" t="s">
        <v>32</v>
      </c>
      <c r="D231" s="15" t="s">
        <v>33</v>
      </c>
      <c r="E231" s="13">
        <v>5</v>
      </c>
      <c r="F231" s="13">
        <v>50</v>
      </c>
      <c r="G231" s="13">
        <f t="shared" si="13"/>
        <v>250</v>
      </c>
      <c r="H231" s="16"/>
    </row>
    <row r="232" ht="18.75" spans="1:8">
      <c r="A232" s="13"/>
      <c r="B232" s="14"/>
      <c r="C232" s="13" t="s">
        <v>31</v>
      </c>
      <c r="D232" s="15"/>
      <c r="E232" s="13">
        <v>4</v>
      </c>
      <c r="F232" s="13">
        <v>15</v>
      </c>
      <c r="G232" s="13">
        <f t="shared" si="13"/>
        <v>60</v>
      </c>
      <c r="H232" s="16"/>
    </row>
    <row r="233" ht="18.75" spans="1:8">
      <c r="A233" s="13"/>
      <c r="B233" s="18" t="s">
        <v>36</v>
      </c>
      <c r="C233" s="18"/>
      <c r="D233" s="19"/>
      <c r="E233" s="12"/>
      <c r="F233" s="12"/>
      <c r="G233" s="12">
        <f>SUM(G222:G232)</f>
        <v>2775</v>
      </c>
      <c r="H233" s="20"/>
    </row>
    <row r="234" ht="18.75" spans="1:8">
      <c r="A234" s="13">
        <v>3</v>
      </c>
      <c r="B234" s="14" t="s">
        <v>123</v>
      </c>
      <c r="C234" s="29" t="s">
        <v>124</v>
      </c>
      <c r="D234" s="15" t="s">
        <v>14</v>
      </c>
      <c r="E234" s="13">
        <v>16</v>
      </c>
      <c r="F234" s="13">
        <v>5</v>
      </c>
      <c r="G234" s="13">
        <f>E234*F234</f>
        <v>80</v>
      </c>
      <c r="H234" s="13"/>
    </row>
    <row r="235" ht="18.75" spans="1:8">
      <c r="A235" s="13"/>
      <c r="B235" s="14"/>
      <c r="C235" s="30"/>
      <c r="D235" s="15" t="s">
        <v>15</v>
      </c>
      <c r="E235" s="13">
        <v>13</v>
      </c>
      <c r="F235" s="13">
        <v>10</v>
      </c>
      <c r="G235" s="13">
        <f t="shared" ref="G235:G249" si="14">E235*F235</f>
        <v>130</v>
      </c>
      <c r="H235" s="13"/>
    </row>
    <row r="236" ht="18.75" spans="1:8">
      <c r="A236" s="13"/>
      <c r="B236" s="14"/>
      <c r="C236" s="30"/>
      <c r="D236" s="15" t="s">
        <v>16</v>
      </c>
      <c r="E236" s="13">
        <v>10</v>
      </c>
      <c r="F236" s="13">
        <v>45</v>
      </c>
      <c r="G236" s="13">
        <f t="shared" si="14"/>
        <v>450</v>
      </c>
      <c r="H236" s="16"/>
    </row>
    <row r="237" ht="18.75" spans="1:8">
      <c r="A237" s="13"/>
      <c r="B237" s="14"/>
      <c r="C237" s="30"/>
      <c r="D237" s="15" t="s">
        <v>17</v>
      </c>
      <c r="E237" s="13">
        <v>2</v>
      </c>
      <c r="F237" s="13">
        <v>65</v>
      </c>
      <c r="G237" s="13">
        <f t="shared" si="14"/>
        <v>130</v>
      </c>
      <c r="H237" s="16"/>
    </row>
    <row r="238" ht="18.75" spans="1:8">
      <c r="A238" s="13"/>
      <c r="B238" s="14"/>
      <c r="C238" s="30"/>
      <c r="D238" s="15" t="s">
        <v>18</v>
      </c>
      <c r="E238" s="13">
        <v>3</v>
      </c>
      <c r="F238" s="13">
        <v>90</v>
      </c>
      <c r="G238" s="13">
        <f t="shared" si="14"/>
        <v>270</v>
      </c>
      <c r="H238" s="16"/>
    </row>
    <row r="239" ht="18.75" spans="1:8">
      <c r="A239" s="13"/>
      <c r="B239" s="14"/>
      <c r="C239" s="30"/>
      <c r="D239" s="15" t="s">
        <v>19</v>
      </c>
      <c r="E239" s="13">
        <v>2</v>
      </c>
      <c r="F239" s="13">
        <v>120</v>
      </c>
      <c r="G239" s="13">
        <f t="shared" si="14"/>
        <v>240</v>
      </c>
      <c r="H239" s="16"/>
    </row>
    <row r="240" ht="18.75" spans="1:8">
      <c r="A240" s="13"/>
      <c r="B240" s="14"/>
      <c r="C240" s="31"/>
      <c r="D240" s="15" t="s">
        <v>21</v>
      </c>
      <c r="E240" s="13">
        <v>1</v>
      </c>
      <c r="F240" s="13">
        <v>220</v>
      </c>
      <c r="G240" s="13">
        <f t="shared" si="14"/>
        <v>220</v>
      </c>
      <c r="H240" s="16"/>
    </row>
    <row r="241" ht="18.75" spans="1:8">
      <c r="A241" s="13"/>
      <c r="B241" s="14"/>
      <c r="C241" s="29" t="s">
        <v>125</v>
      </c>
      <c r="D241" s="15" t="s">
        <v>15</v>
      </c>
      <c r="E241" s="13">
        <v>8</v>
      </c>
      <c r="F241" s="13">
        <v>10</v>
      </c>
      <c r="G241" s="13">
        <f t="shared" si="14"/>
        <v>80</v>
      </c>
      <c r="H241" s="16"/>
    </row>
    <row r="242" ht="18.75" spans="1:8">
      <c r="A242" s="13"/>
      <c r="B242" s="14"/>
      <c r="C242" s="30"/>
      <c r="D242" s="15" t="s">
        <v>16</v>
      </c>
      <c r="E242" s="13">
        <v>16</v>
      </c>
      <c r="F242" s="13">
        <v>40</v>
      </c>
      <c r="G242" s="13">
        <f t="shared" si="14"/>
        <v>640</v>
      </c>
      <c r="H242" s="16"/>
    </row>
    <row r="243" ht="18.75" spans="1:8">
      <c r="A243" s="13"/>
      <c r="B243" s="14"/>
      <c r="C243" s="30"/>
      <c r="D243" s="15" t="s">
        <v>23</v>
      </c>
      <c r="E243" s="13">
        <v>1</v>
      </c>
      <c r="F243" s="13">
        <v>100</v>
      </c>
      <c r="G243" s="13">
        <f t="shared" si="14"/>
        <v>100</v>
      </c>
      <c r="H243" s="16"/>
    </row>
    <row r="244" ht="18.75" spans="1:8">
      <c r="A244" s="13"/>
      <c r="B244" s="14"/>
      <c r="C244" s="30"/>
      <c r="D244" s="15" t="s">
        <v>24</v>
      </c>
      <c r="E244" s="13">
        <v>3</v>
      </c>
      <c r="F244" s="13">
        <v>150</v>
      </c>
      <c r="G244" s="13">
        <f t="shared" si="14"/>
        <v>450</v>
      </c>
      <c r="H244" s="16"/>
    </row>
    <row r="245" ht="18.75" spans="1:8">
      <c r="A245" s="13"/>
      <c r="B245" s="14"/>
      <c r="C245" s="31"/>
      <c r="D245" s="15" t="s">
        <v>25</v>
      </c>
      <c r="E245" s="13">
        <v>2</v>
      </c>
      <c r="F245" s="13">
        <v>200</v>
      </c>
      <c r="G245" s="13">
        <f t="shared" si="14"/>
        <v>400</v>
      </c>
      <c r="H245" s="16"/>
    </row>
    <row r="246" ht="18.75" spans="1:8">
      <c r="A246" s="13"/>
      <c r="B246" s="14"/>
      <c r="C246" s="13" t="s">
        <v>58</v>
      </c>
      <c r="D246" s="15" t="s">
        <v>126</v>
      </c>
      <c r="E246" s="13">
        <v>1</v>
      </c>
      <c r="F246" s="13">
        <v>600</v>
      </c>
      <c r="G246" s="13">
        <f t="shared" si="14"/>
        <v>600</v>
      </c>
      <c r="H246" s="16"/>
    </row>
    <row r="247" ht="18.75" spans="1:8">
      <c r="A247" s="13"/>
      <c r="B247" s="14"/>
      <c r="C247" s="13" t="s">
        <v>105</v>
      </c>
      <c r="D247" s="15" t="s">
        <v>106</v>
      </c>
      <c r="E247" s="13">
        <v>12</v>
      </c>
      <c r="F247" s="13">
        <v>30</v>
      </c>
      <c r="G247" s="13">
        <f t="shared" si="14"/>
        <v>360</v>
      </c>
      <c r="H247" s="16"/>
    </row>
    <row r="248" ht="18.75" spans="1:8">
      <c r="A248" s="13"/>
      <c r="B248" s="14"/>
      <c r="C248" s="13" t="s">
        <v>32</v>
      </c>
      <c r="D248" s="15" t="s">
        <v>33</v>
      </c>
      <c r="E248" s="13">
        <v>2</v>
      </c>
      <c r="F248" s="13">
        <v>50</v>
      </c>
      <c r="G248" s="13">
        <f t="shared" si="14"/>
        <v>100</v>
      </c>
      <c r="H248" s="16"/>
    </row>
    <row r="249" ht="18.75" spans="1:8">
      <c r="A249" s="13"/>
      <c r="B249" s="14"/>
      <c r="C249" s="13" t="s">
        <v>127</v>
      </c>
      <c r="D249" s="17" t="s">
        <v>16</v>
      </c>
      <c r="E249" s="13">
        <v>1</v>
      </c>
      <c r="F249" s="13">
        <v>40</v>
      </c>
      <c r="G249" s="13">
        <f t="shared" si="14"/>
        <v>40</v>
      </c>
      <c r="H249" s="16"/>
    </row>
    <row r="250" ht="18.75" spans="1:8">
      <c r="A250" s="13"/>
      <c r="B250" s="18" t="s">
        <v>36</v>
      </c>
      <c r="C250" s="18"/>
      <c r="D250" s="19"/>
      <c r="E250" s="12"/>
      <c r="F250" s="12"/>
      <c r="G250" s="12">
        <f>SUM(G234:G249)</f>
        <v>4290</v>
      </c>
      <c r="H250" s="20"/>
    </row>
    <row r="251" ht="18.75" spans="1:8">
      <c r="A251" s="13">
        <v>4</v>
      </c>
      <c r="B251" s="14" t="s">
        <v>128</v>
      </c>
      <c r="C251" s="29" t="s">
        <v>129</v>
      </c>
      <c r="D251" s="15" t="s">
        <v>14</v>
      </c>
      <c r="E251" s="13">
        <v>18</v>
      </c>
      <c r="F251" s="13">
        <v>5</v>
      </c>
      <c r="G251" s="13">
        <f>E251*F251</f>
        <v>90</v>
      </c>
      <c r="H251" s="13"/>
    </row>
    <row r="252" ht="18.75" spans="1:8">
      <c r="A252" s="13"/>
      <c r="B252" s="14"/>
      <c r="C252" s="30"/>
      <c r="D252" s="15" t="s">
        <v>15</v>
      </c>
      <c r="E252" s="13">
        <v>5</v>
      </c>
      <c r="F252" s="13">
        <v>10</v>
      </c>
      <c r="G252" s="13">
        <f t="shared" ref="G252:G272" si="15">E252*F252</f>
        <v>50</v>
      </c>
      <c r="H252" s="13"/>
    </row>
    <row r="253" ht="18.75" spans="1:8">
      <c r="A253" s="13"/>
      <c r="B253" s="14"/>
      <c r="C253" s="30"/>
      <c r="D253" s="15" t="s">
        <v>16</v>
      </c>
      <c r="E253" s="13">
        <v>11</v>
      </c>
      <c r="F253" s="13">
        <v>45</v>
      </c>
      <c r="G253" s="13">
        <f t="shared" si="15"/>
        <v>495</v>
      </c>
      <c r="H253" s="16"/>
    </row>
    <row r="254" ht="18.75" spans="1:8">
      <c r="A254" s="13"/>
      <c r="B254" s="14"/>
      <c r="C254" s="30"/>
      <c r="D254" s="15" t="s">
        <v>17</v>
      </c>
      <c r="E254" s="13">
        <v>4</v>
      </c>
      <c r="F254" s="13">
        <v>65</v>
      </c>
      <c r="G254" s="13">
        <f t="shared" si="15"/>
        <v>260</v>
      </c>
      <c r="H254" s="16"/>
    </row>
    <row r="255" ht="18.75" spans="1:8">
      <c r="A255" s="13"/>
      <c r="B255" s="14"/>
      <c r="C255" s="30"/>
      <c r="D255" s="15" t="s">
        <v>18</v>
      </c>
      <c r="E255" s="13">
        <v>1</v>
      </c>
      <c r="F255" s="13">
        <v>90</v>
      </c>
      <c r="G255" s="13">
        <f t="shared" si="15"/>
        <v>90</v>
      </c>
      <c r="H255" s="16"/>
    </row>
    <row r="256" ht="18.75" spans="1:8">
      <c r="A256" s="13"/>
      <c r="B256" s="14"/>
      <c r="C256" s="30"/>
      <c r="D256" s="15" t="s">
        <v>19</v>
      </c>
      <c r="E256" s="13">
        <v>3</v>
      </c>
      <c r="F256" s="13">
        <v>120</v>
      </c>
      <c r="G256" s="13">
        <f t="shared" si="15"/>
        <v>360</v>
      </c>
      <c r="H256" s="16"/>
    </row>
    <row r="257" ht="18.75" spans="1:8">
      <c r="A257" s="13"/>
      <c r="B257" s="14"/>
      <c r="C257" s="30"/>
      <c r="D257" s="15" t="s">
        <v>20</v>
      </c>
      <c r="E257" s="13">
        <v>2</v>
      </c>
      <c r="F257" s="13">
        <v>170</v>
      </c>
      <c r="G257" s="13">
        <f t="shared" si="15"/>
        <v>340</v>
      </c>
      <c r="H257" s="16"/>
    </row>
    <row r="258" ht="18.75" spans="1:8">
      <c r="A258" s="13"/>
      <c r="B258" s="14"/>
      <c r="C258" s="31"/>
      <c r="D258" s="15" t="s">
        <v>21</v>
      </c>
      <c r="E258" s="13">
        <v>1</v>
      </c>
      <c r="F258" s="13">
        <v>220</v>
      </c>
      <c r="G258" s="13">
        <f t="shared" si="15"/>
        <v>220</v>
      </c>
      <c r="H258" s="16"/>
    </row>
    <row r="259" ht="18.75" spans="1:8">
      <c r="A259" s="13"/>
      <c r="B259" s="14"/>
      <c r="C259" s="29" t="s">
        <v>130</v>
      </c>
      <c r="D259" s="15" t="s">
        <v>14</v>
      </c>
      <c r="E259" s="13">
        <v>5</v>
      </c>
      <c r="F259" s="13">
        <v>5</v>
      </c>
      <c r="G259" s="13">
        <f t="shared" si="15"/>
        <v>25</v>
      </c>
      <c r="H259" s="16"/>
    </row>
    <row r="260" ht="18.75" spans="1:8">
      <c r="A260" s="13"/>
      <c r="B260" s="14"/>
      <c r="C260" s="30"/>
      <c r="D260" s="15" t="s">
        <v>15</v>
      </c>
      <c r="E260" s="13">
        <v>1</v>
      </c>
      <c r="F260" s="13">
        <v>10</v>
      </c>
      <c r="G260" s="13">
        <f t="shared" si="15"/>
        <v>10</v>
      </c>
      <c r="H260" s="16"/>
    </row>
    <row r="261" ht="18.75" spans="1:8">
      <c r="A261" s="13"/>
      <c r="B261" s="14"/>
      <c r="C261" s="30"/>
      <c r="D261" s="15" t="s">
        <v>16</v>
      </c>
      <c r="E261" s="13">
        <v>66</v>
      </c>
      <c r="F261" s="13">
        <v>40</v>
      </c>
      <c r="G261" s="13">
        <f t="shared" si="15"/>
        <v>2640</v>
      </c>
      <c r="H261" s="16"/>
    </row>
    <row r="262" ht="18.75" spans="1:8">
      <c r="A262" s="13"/>
      <c r="B262" s="14"/>
      <c r="C262" s="30"/>
      <c r="D262" s="15" t="s">
        <v>17</v>
      </c>
      <c r="E262" s="13">
        <v>4</v>
      </c>
      <c r="F262" s="13">
        <v>60</v>
      </c>
      <c r="G262" s="13">
        <f t="shared" si="15"/>
        <v>240</v>
      </c>
      <c r="H262" s="16"/>
    </row>
    <row r="263" ht="18.75" spans="1:8">
      <c r="A263" s="13"/>
      <c r="B263" s="14"/>
      <c r="C263" s="30"/>
      <c r="D263" s="15" t="s">
        <v>23</v>
      </c>
      <c r="E263" s="13">
        <v>5</v>
      </c>
      <c r="F263" s="13">
        <v>100</v>
      </c>
      <c r="G263" s="13">
        <f t="shared" si="15"/>
        <v>500</v>
      </c>
      <c r="H263" s="16"/>
    </row>
    <row r="264" ht="18.75" spans="1:8">
      <c r="A264" s="13"/>
      <c r="B264" s="14"/>
      <c r="C264" s="30"/>
      <c r="D264" s="15" t="s">
        <v>24</v>
      </c>
      <c r="E264" s="13">
        <v>8</v>
      </c>
      <c r="F264" s="13">
        <v>150</v>
      </c>
      <c r="G264" s="13">
        <f t="shared" si="15"/>
        <v>1200</v>
      </c>
      <c r="H264" s="16"/>
    </row>
    <row r="265" ht="18.75" spans="1:8">
      <c r="A265" s="13"/>
      <c r="B265" s="14"/>
      <c r="C265" s="31"/>
      <c r="D265" s="15" t="s">
        <v>25</v>
      </c>
      <c r="E265" s="13">
        <v>3</v>
      </c>
      <c r="F265" s="13">
        <v>200</v>
      </c>
      <c r="G265" s="13">
        <f t="shared" si="15"/>
        <v>600</v>
      </c>
      <c r="H265" s="16"/>
    </row>
    <row r="266" ht="18.75" spans="1:8">
      <c r="A266" s="13"/>
      <c r="B266" s="14"/>
      <c r="C266" s="13" t="s">
        <v>27</v>
      </c>
      <c r="D266" s="17" t="s">
        <v>15</v>
      </c>
      <c r="E266" s="13">
        <v>3</v>
      </c>
      <c r="F266" s="13">
        <v>15</v>
      </c>
      <c r="G266" s="13">
        <f t="shared" si="15"/>
        <v>45</v>
      </c>
      <c r="H266" s="16"/>
    </row>
    <row r="267" ht="18.75" spans="1:8">
      <c r="A267" s="13"/>
      <c r="B267" s="14"/>
      <c r="C267" s="24" t="s">
        <v>32</v>
      </c>
      <c r="D267" s="17" t="s">
        <v>99</v>
      </c>
      <c r="E267" s="13">
        <v>2</v>
      </c>
      <c r="F267" s="13">
        <v>20</v>
      </c>
      <c r="G267" s="13">
        <f t="shared" si="15"/>
        <v>40</v>
      </c>
      <c r="H267" s="16"/>
    </row>
    <row r="268" ht="18.75" spans="1:8">
      <c r="A268" s="13"/>
      <c r="B268" s="14"/>
      <c r="C268" s="26"/>
      <c r="D268" s="17" t="s">
        <v>33</v>
      </c>
      <c r="E268" s="13">
        <v>7</v>
      </c>
      <c r="F268" s="13">
        <v>50</v>
      </c>
      <c r="G268" s="13">
        <f t="shared" si="15"/>
        <v>350</v>
      </c>
      <c r="H268" s="16"/>
    </row>
    <row r="269" ht="18.75" spans="1:8">
      <c r="A269" s="13"/>
      <c r="B269" s="14"/>
      <c r="C269" s="13" t="s">
        <v>105</v>
      </c>
      <c r="D269" s="17" t="s">
        <v>106</v>
      </c>
      <c r="E269" s="13">
        <v>9</v>
      </c>
      <c r="F269" s="13">
        <v>30</v>
      </c>
      <c r="G269" s="13">
        <f t="shared" si="15"/>
        <v>270</v>
      </c>
      <c r="H269" s="16"/>
    </row>
    <row r="270" ht="18.75" spans="1:8">
      <c r="A270" s="13"/>
      <c r="B270" s="14"/>
      <c r="C270" s="13" t="s">
        <v>31</v>
      </c>
      <c r="D270" s="17"/>
      <c r="E270" s="13">
        <v>1</v>
      </c>
      <c r="F270" s="13">
        <v>15</v>
      </c>
      <c r="G270" s="13">
        <f t="shared" si="15"/>
        <v>15</v>
      </c>
      <c r="H270" s="16"/>
    </row>
    <row r="271" ht="18.75" spans="1:8">
      <c r="A271" s="13"/>
      <c r="B271" s="14"/>
      <c r="C271" s="24" t="s">
        <v>127</v>
      </c>
      <c r="D271" s="17" t="s">
        <v>24</v>
      </c>
      <c r="E271" s="13">
        <v>3</v>
      </c>
      <c r="F271" s="13">
        <v>150</v>
      </c>
      <c r="G271" s="13">
        <f t="shared" si="15"/>
        <v>450</v>
      </c>
      <c r="H271" s="16"/>
    </row>
    <row r="272" ht="18.75" spans="1:8">
      <c r="A272" s="13"/>
      <c r="B272" s="14"/>
      <c r="C272" s="26"/>
      <c r="D272" s="15" t="s">
        <v>25</v>
      </c>
      <c r="E272" s="13">
        <v>3</v>
      </c>
      <c r="F272" s="13">
        <v>200</v>
      </c>
      <c r="G272" s="13">
        <f t="shared" si="15"/>
        <v>600</v>
      </c>
      <c r="H272" s="16"/>
    </row>
    <row r="273" ht="18.75" spans="1:8">
      <c r="A273" s="13"/>
      <c r="B273" s="18" t="s">
        <v>36</v>
      </c>
      <c r="C273" s="18"/>
      <c r="D273" s="19"/>
      <c r="E273" s="12"/>
      <c r="F273" s="12"/>
      <c r="G273" s="12">
        <f>SUM(G251:G272)</f>
        <v>8890</v>
      </c>
      <c r="H273" s="20"/>
    </row>
    <row r="274" ht="18.75" spans="1:8">
      <c r="A274" s="13">
        <v>5</v>
      </c>
      <c r="B274" s="14" t="s">
        <v>131</v>
      </c>
      <c r="C274" s="29" t="s">
        <v>132</v>
      </c>
      <c r="D274" s="15" t="s">
        <v>14</v>
      </c>
      <c r="E274" s="13">
        <v>35</v>
      </c>
      <c r="F274" s="13">
        <v>5</v>
      </c>
      <c r="G274" s="13">
        <f>E274*F274</f>
        <v>175</v>
      </c>
      <c r="H274" s="13"/>
    </row>
    <row r="275" ht="18.75" spans="1:8">
      <c r="A275" s="13"/>
      <c r="B275" s="14"/>
      <c r="C275" s="30"/>
      <c r="D275" s="22" t="s">
        <v>16</v>
      </c>
      <c r="E275" s="13">
        <v>1</v>
      </c>
      <c r="F275" s="13">
        <v>45</v>
      </c>
      <c r="G275" s="13">
        <f t="shared" ref="G275:G285" si="16">E275*F275</f>
        <v>45</v>
      </c>
      <c r="H275" s="13"/>
    </row>
    <row r="276" ht="18.75" spans="1:8">
      <c r="A276" s="13"/>
      <c r="B276" s="14"/>
      <c r="C276" s="31"/>
      <c r="D276" s="22" t="s">
        <v>18</v>
      </c>
      <c r="E276" s="13">
        <v>1</v>
      </c>
      <c r="F276" s="13">
        <v>90</v>
      </c>
      <c r="G276" s="13">
        <f t="shared" si="16"/>
        <v>90</v>
      </c>
      <c r="H276" s="16"/>
    </row>
    <row r="277" ht="18.75" spans="1:8">
      <c r="A277" s="13"/>
      <c r="B277" s="14"/>
      <c r="C277" s="29" t="s">
        <v>133</v>
      </c>
      <c r="D277" s="15" t="s">
        <v>15</v>
      </c>
      <c r="E277" s="13">
        <v>18</v>
      </c>
      <c r="F277" s="13">
        <v>10</v>
      </c>
      <c r="G277" s="13">
        <f t="shared" si="16"/>
        <v>180</v>
      </c>
      <c r="H277" s="16"/>
    </row>
    <row r="278" ht="18.75" spans="1:8">
      <c r="A278" s="13"/>
      <c r="B278" s="14"/>
      <c r="C278" s="30"/>
      <c r="D278" s="15" t="s">
        <v>16</v>
      </c>
      <c r="E278" s="13">
        <v>11</v>
      </c>
      <c r="F278" s="13">
        <v>40</v>
      </c>
      <c r="G278" s="13">
        <f t="shared" si="16"/>
        <v>440</v>
      </c>
      <c r="H278" s="16"/>
    </row>
    <row r="279" ht="18.75" spans="1:8">
      <c r="A279" s="13"/>
      <c r="B279" s="14"/>
      <c r="C279" s="30"/>
      <c r="D279" s="15" t="s">
        <v>23</v>
      </c>
      <c r="E279" s="13">
        <v>2</v>
      </c>
      <c r="F279" s="13">
        <v>100</v>
      </c>
      <c r="G279" s="13">
        <f t="shared" si="16"/>
        <v>200</v>
      </c>
      <c r="H279" s="16"/>
    </row>
    <row r="280" ht="18.75" spans="1:8">
      <c r="A280" s="13"/>
      <c r="B280" s="14"/>
      <c r="C280" s="30"/>
      <c r="D280" s="15" t="s">
        <v>24</v>
      </c>
      <c r="E280" s="13">
        <v>5</v>
      </c>
      <c r="F280" s="13">
        <v>150</v>
      </c>
      <c r="G280" s="13">
        <f t="shared" si="16"/>
        <v>750</v>
      </c>
      <c r="H280" s="16"/>
    </row>
    <row r="281" ht="18.75" spans="1:8">
      <c r="A281" s="13"/>
      <c r="B281" s="14"/>
      <c r="C281" s="31"/>
      <c r="D281" s="15" t="s">
        <v>25</v>
      </c>
      <c r="E281" s="13">
        <v>1</v>
      </c>
      <c r="F281" s="13">
        <v>200</v>
      </c>
      <c r="G281" s="13">
        <f t="shared" si="16"/>
        <v>200</v>
      </c>
      <c r="H281" s="16"/>
    </row>
    <row r="282" ht="18.75" spans="1:8">
      <c r="A282" s="13"/>
      <c r="B282" s="14"/>
      <c r="C282" s="13" t="s">
        <v>58</v>
      </c>
      <c r="D282" s="15" t="s">
        <v>126</v>
      </c>
      <c r="E282" s="13">
        <v>1</v>
      </c>
      <c r="F282" s="13">
        <v>600</v>
      </c>
      <c r="G282" s="13">
        <f t="shared" si="16"/>
        <v>600</v>
      </c>
      <c r="H282" s="16"/>
    </row>
    <row r="283" ht="18.75" spans="1:8">
      <c r="A283" s="13"/>
      <c r="B283" s="14"/>
      <c r="C283" s="13" t="s">
        <v>32</v>
      </c>
      <c r="D283" s="15" t="s">
        <v>33</v>
      </c>
      <c r="E283" s="13">
        <v>3</v>
      </c>
      <c r="F283" s="13">
        <v>50</v>
      </c>
      <c r="G283" s="13">
        <f t="shared" si="16"/>
        <v>150</v>
      </c>
      <c r="H283" s="16"/>
    </row>
    <row r="284" ht="18.75" spans="1:8">
      <c r="A284" s="13"/>
      <c r="B284" s="14"/>
      <c r="C284" s="24" t="s">
        <v>127</v>
      </c>
      <c r="D284" s="15" t="s">
        <v>23</v>
      </c>
      <c r="E284" s="13">
        <v>2</v>
      </c>
      <c r="F284" s="13">
        <v>100</v>
      </c>
      <c r="G284" s="13">
        <f t="shared" si="16"/>
        <v>200</v>
      </c>
      <c r="H284" s="16"/>
    </row>
    <row r="285" ht="18.75" spans="1:8">
      <c r="A285" s="13"/>
      <c r="B285" s="14"/>
      <c r="C285" s="26"/>
      <c r="D285" s="15" t="s">
        <v>25</v>
      </c>
      <c r="E285" s="13">
        <v>3</v>
      </c>
      <c r="F285" s="13">
        <v>150</v>
      </c>
      <c r="G285" s="13">
        <f t="shared" si="16"/>
        <v>450</v>
      </c>
      <c r="H285" s="16"/>
    </row>
    <row r="286" ht="18.75" spans="1:8">
      <c r="A286" s="13"/>
      <c r="B286" s="18" t="s">
        <v>36</v>
      </c>
      <c r="C286" s="18"/>
      <c r="D286" s="19"/>
      <c r="E286" s="12"/>
      <c r="F286" s="12"/>
      <c r="G286" s="12">
        <f>SUM(G274:G285)</f>
        <v>3480</v>
      </c>
      <c r="H286" s="20"/>
    </row>
    <row r="287" ht="18.75" spans="1:8">
      <c r="A287" s="13">
        <v>6</v>
      </c>
      <c r="B287" s="14" t="s">
        <v>134</v>
      </c>
      <c r="C287" s="29" t="s">
        <v>135</v>
      </c>
      <c r="D287" s="15" t="s">
        <v>15</v>
      </c>
      <c r="E287" s="13">
        <v>5</v>
      </c>
      <c r="F287" s="13">
        <v>10</v>
      </c>
      <c r="G287" s="13">
        <f>E287*F287</f>
        <v>50</v>
      </c>
      <c r="H287" s="13"/>
    </row>
    <row r="288" ht="18.75" spans="1:8">
      <c r="A288" s="13"/>
      <c r="B288" s="14"/>
      <c r="C288" s="30"/>
      <c r="D288" s="15" t="s">
        <v>16</v>
      </c>
      <c r="E288" s="13">
        <v>3</v>
      </c>
      <c r="F288" s="13">
        <v>45</v>
      </c>
      <c r="G288" s="13">
        <f t="shared" ref="G288:G301" si="17">E288*F288</f>
        <v>135</v>
      </c>
      <c r="H288" s="13"/>
    </row>
    <row r="289" ht="18.75" spans="1:8">
      <c r="A289" s="13"/>
      <c r="B289" s="14"/>
      <c r="C289" s="30"/>
      <c r="D289" s="15" t="s">
        <v>18</v>
      </c>
      <c r="E289" s="13">
        <v>1</v>
      </c>
      <c r="F289" s="13">
        <v>90</v>
      </c>
      <c r="G289" s="13">
        <f t="shared" si="17"/>
        <v>90</v>
      </c>
      <c r="H289" s="16"/>
    </row>
    <row r="290" ht="18.75" spans="1:8">
      <c r="A290" s="13"/>
      <c r="B290" s="14"/>
      <c r="C290" s="30"/>
      <c r="D290" s="15" t="s">
        <v>19</v>
      </c>
      <c r="E290" s="13">
        <v>4</v>
      </c>
      <c r="F290" s="13">
        <v>120</v>
      </c>
      <c r="G290" s="13">
        <f t="shared" si="17"/>
        <v>480</v>
      </c>
      <c r="H290" s="16"/>
    </row>
    <row r="291" ht="18.75" spans="1:8">
      <c r="A291" s="13"/>
      <c r="B291" s="14"/>
      <c r="C291" s="31"/>
      <c r="D291" s="22" t="s">
        <v>20</v>
      </c>
      <c r="E291" s="13">
        <v>2</v>
      </c>
      <c r="F291" s="13">
        <v>170</v>
      </c>
      <c r="G291" s="13">
        <f t="shared" si="17"/>
        <v>340</v>
      </c>
      <c r="H291" s="16"/>
    </row>
    <row r="292" ht="18.75" spans="1:8">
      <c r="A292" s="13"/>
      <c r="B292" s="14"/>
      <c r="C292" s="29" t="s">
        <v>136</v>
      </c>
      <c r="D292" s="15" t="s">
        <v>15</v>
      </c>
      <c r="E292" s="13">
        <v>3</v>
      </c>
      <c r="F292" s="13">
        <v>10</v>
      </c>
      <c r="G292" s="13">
        <f t="shared" si="17"/>
        <v>30</v>
      </c>
      <c r="H292" s="16"/>
    </row>
    <row r="293" ht="18.75" spans="1:8">
      <c r="A293" s="13"/>
      <c r="B293" s="14"/>
      <c r="C293" s="30"/>
      <c r="D293" s="15" t="s">
        <v>16</v>
      </c>
      <c r="E293" s="13">
        <v>19</v>
      </c>
      <c r="F293" s="13">
        <v>40</v>
      </c>
      <c r="G293" s="13">
        <f t="shared" si="17"/>
        <v>760</v>
      </c>
      <c r="H293" s="16"/>
    </row>
    <row r="294" ht="18.75" spans="1:8">
      <c r="A294" s="13"/>
      <c r="B294" s="14"/>
      <c r="C294" s="30"/>
      <c r="D294" s="15" t="s">
        <v>17</v>
      </c>
      <c r="E294" s="13">
        <v>3</v>
      </c>
      <c r="F294" s="13">
        <v>60</v>
      </c>
      <c r="G294" s="13">
        <f t="shared" si="17"/>
        <v>180</v>
      </c>
      <c r="H294" s="16"/>
    </row>
    <row r="295" ht="18.75" spans="1:8">
      <c r="A295" s="13"/>
      <c r="B295" s="14"/>
      <c r="C295" s="30"/>
      <c r="D295" s="15" t="s">
        <v>23</v>
      </c>
      <c r="E295" s="13">
        <v>12</v>
      </c>
      <c r="F295" s="13">
        <v>100</v>
      </c>
      <c r="G295" s="13">
        <f t="shared" si="17"/>
        <v>1200</v>
      </c>
      <c r="H295" s="16"/>
    </row>
    <row r="296" ht="18.75" spans="1:8">
      <c r="A296" s="13"/>
      <c r="B296" s="14"/>
      <c r="C296" s="30"/>
      <c r="D296" s="15" t="s">
        <v>24</v>
      </c>
      <c r="E296" s="13">
        <v>2</v>
      </c>
      <c r="F296" s="13">
        <v>150</v>
      </c>
      <c r="G296" s="13">
        <f t="shared" si="17"/>
        <v>300</v>
      </c>
      <c r="H296" s="16"/>
    </row>
    <row r="297" ht="18.75" spans="1:8">
      <c r="A297" s="13"/>
      <c r="B297" s="14"/>
      <c r="C297" s="31"/>
      <c r="D297" s="15" t="s">
        <v>25</v>
      </c>
      <c r="E297" s="13">
        <v>6</v>
      </c>
      <c r="F297" s="13">
        <v>200</v>
      </c>
      <c r="G297" s="13">
        <f t="shared" si="17"/>
        <v>1200</v>
      </c>
      <c r="H297" s="16"/>
    </row>
    <row r="298" ht="18.75" spans="1:8">
      <c r="A298" s="13"/>
      <c r="B298" s="14"/>
      <c r="C298" s="24" t="s">
        <v>32</v>
      </c>
      <c r="D298" s="15" t="s">
        <v>108</v>
      </c>
      <c r="E298" s="13">
        <v>5</v>
      </c>
      <c r="F298" s="13">
        <v>5</v>
      </c>
      <c r="G298" s="13">
        <f t="shared" si="17"/>
        <v>25</v>
      </c>
      <c r="H298" s="16"/>
    </row>
    <row r="299" ht="18.75" spans="1:8">
      <c r="A299" s="13"/>
      <c r="B299" s="14"/>
      <c r="C299" s="25"/>
      <c r="D299" s="15" t="s">
        <v>99</v>
      </c>
      <c r="E299" s="13">
        <v>7</v>
      </c>
      <c r="F299" s="13">
        <v>20</v>
      </c>
      <c r="G299" s="13">
        <f t="shared" si="17"/>
        <v>140</v>
      </c>
      <c r="H299" s="16"/>
    </row>
    <row r="300" ht="18.75" spans="1:8">
      <c r="A300" s="13"/>
      <c r="B300" s="14"/>
      <c r="C300" s="26"/>
      <c r="D300" s="15" t="s">
        <v>33</v>
      </c>
      <c r="E300" s="13">
        <v>7</v>
      </c>
      <c r="F300" s="13">
        <v>50</v>
      </c>
      <c r="G300" s="13">
        <f t="shared" si="17"/>
        <v>350</v>
      </c>
      <c r="H300" s="16"/>
    </row>
    <row r="301" ht="18.75" spans="1:8">
      <c r="A301" s="13"/>
      <c r="B301" s="14"/>
      <c r="C301" s="13" t="s">
        <v>29</v>
      </c>
      <c r="D301" s="17" t="s">
        <v>85</v>
      </c>
      <c r="E301" s="13">
        <v>3</v>
      </c>
      <c r="F301" s="13">
        <v>100</v>
      </c>
      <c r="G301" s="13">
        <f t="shared" si="17"/>
        <v>300</v>
      </c>
      <c r="H301" s="16"/>
    </row>
    <row r="302" ht="18.75" spans="1:8">
      <c r="A302" s="13"/>
      <c r="B302" s="18" t="s">
        <v>36</v>
      </c>
      <c r="C302" s="18"/>
      <c r="D302" s="19"/>
      <c r="E302" s="12"/>
      <c r="F302" s="12"/>
      <c r="G302" s="12">
        <f>SUM(G287:G301)</f>
        <v>5580</v>
      </c>
      <c r="H302" s="20"/>
    </row>
    <row r="303" ht="18.75" spans="1:8">
      <c r="A303" s="13">
        <v>7</v>
      </c>
      <c r="B303" s="14" t="s">
        <v>137</v>
      </c>
      <c r="C303" s="29" t="s">
        <v>138</v>
      </c>
      <c r="D303" s="15" t="s">
        <v>14</v>
      </c>
      <c r="E303" s="13">
        <v>18</v>
      </c>
      <c r="F303" s="13">
        <v>5</v>
      </c>
      <c r="G303" s="13">
        <f>E303*F303</f>
        <v>90</v>
      </c>
      <c r="H303" s="13"/>
    </row>
    <row r="304" ht="18.75" spans="1:8">
      <c r="A304" s="13"/>
      <c r="B304" s="14"/>
      <c r="C304" s="30"/>
      <c r="D304" s="15" t="s">
        <v>15</v>
      </c>
      <c r="E304" s="13">
        <v>5</v>
      </c>
      <c r="F304" s="13">
        <v>10</v>
      </c>
      <c r="G304" s="13">
        <f t="shared" ref="G304:G324" si="18">E304*F304</f>
        <v>50</v>
      </c>
      <c r="H304" s="13"/>
    </row>
    <row r="305" ht="18.75" spans="1:8">
      <c r="A305" s="13"/>
      <c r="B305" s="14"/>
      <c r="C305" s="30"/>
      <c r="D305" s="15" t="s">
        <v>16</v>
      </c>
      <c r="E305" s="13">
        <v>7</v>
      </c>
      <c r="F305" s="13">
        <v>45</v>
      </c>
      <c r="G305" s="13">
        <f t="shared" si="18"/>
        <v>315</v>
      </c>
      <c r="H305" s="16"/>
    </row>
    <row r="306" ht="18.75" spans="1:8">
      <c r="A306" s="13"/>
      <c r="B306" s="14"/>
      <c r="C306" s="30"/>
      <c r="D306" s="15" t="s">
        <v>17</v>
      </c>
      <c r="E306" s="13">
        <v>4</v>
      </c>
      <c r="F306" s="13">
        <v>65</v>
      </c>
      <c r="G306" s="13">
        <f t="shared" si="18"/>
        <v>260</v>
      </c>
      <c r="H306" s="16"/>
    </row>
    <row r="307" ht="18.75" spans="1:8">
      <c r="A307" s="13"/>
      <c r="B307" s="14"/>
      <c r="C307" s="30"/>
      <c r="D307" s="15" t="s">
        <v>18</v>
      </c>
      <c r="E307" s="13">
        <v>4</v>
      </c>
      <c r="F307" s="13">
        <v>90</v>
      </c>
      <c r="G307" s="13">
        <f t="shared" si="18"/>
        <v>360</v>
      </c>
      <c r="H307" s="16"/>
    </row>
    <row r="308" ht="18.75" spans="1:8">
      <c r="A308" s="13"/>
      <c r="B308" s="14"/>
      <c r="C308" s="30"/>
      <c r="D308" s="15" t="s">
        <v>19</v>
      </c>
      <c r="E308" s="13">
        <v>3</v>
      </c>
      <c r="F308" s="13">
        <v>120</v>
      </c>
      <c r="G308" s="13">
        <f t="shared" si="18"/>
        <v>360</v>
      </c>
      <c r="H308" s="16"/>
    </row>
    <row r="309" ht="18.75" spans="1:8">
      <c r="A309" s="13"/>
      <c r="B309" s="14"/>
      <c r="C309" s="30"/>
      <c r="D309" s="15" t="s">
        <v>20</v>
      </c>
      <c r="E309" s="13">
        <v>1</v>
      </c>
      <c r="F309" s="13">
        <v>170</v>
      </c>
      <c r="G309" s="13">
        <f t="shared" si="18"/>
        <v>170</v>
      </c>
      <c r="H309" s="16"/>
    </row>
    <row r="310" ht="18.75" spans="1:8">
      <c r="A310" s="13"/>
      <c r="B310" s="14"/>
      <c r="C310" s="30"/>
      <c r="D310" s="15" t="s">
        <v>21</v>
      </c>
      <c r="E310" s="13">
        <v>1</v>
      </c>
      <c r="F310" s="13">
        <v>220</v>
      </c>
      <c r="G310" s="13">
        <f t="shared" si="18"/>
        <v>220</v>
      </c>
      <c r="H310" s="16"/>
    </row>
    <row r="311" ht="18.75" spans="1:8">
      <c r="A311" s="13"/>
      <c r="B311" s="14"/>
      <c r="C311" s="14" t="s">
        <v>139</v>
      </c>
      <c r="D311" s="15" t="s">
        <v>14</v>
      </c>
      <c r="E311" s="13">
        <v>4</v>
      </c>
      <c r="F311" s="13">
        <v>5</v>
      </c>
      <c r="G311" s="13">
        <f t="shared" si="18"/>
        <v>20</v>
      </c>
      <c r="H311" s="16"/>
    </row>
    <row r="312" ht="18.75" spans="1:8">
      <c r="A312" s="13"/>
      <c r="B312" s="14"/>
      <c r="C312" s="14"/>
      <c r="D312" s="15" t="s">
        <v>15</v>
      </c>
      <c r="E312" s="13">
        <v>51</v>
      </c>
      <c r="F312" s="13">
        <v>10</v>
      </c>
      <c r="G312" s="13">
        <f t="shared" si="18"/>
        <v>510</v>
      </c>
      <c r="H312" s="16"/>
    </row>
    <row r="313" ht="18.75" spans="1:8">
      <c r="A313" s="13"/>
      <c r="B313" s="14"/>
      <c r="C313" s="14"/>
      <c r="D313" s="15" t="s">
        <v>16</v>
      </c>
      <c r="E313" s="13">
        <v>34</v>
      </c>
      <c r="F313" s="13">
        <v>40</v>
      </c>
      <c r="G313" s="13">
        <f t="shared" si="18"/>
        <v>1360</v>
      </c>
      <c r="H313" s="16"/>
    </row>
    <row r="314" ht="18.75" spans="1:8">
      <c r="A314" s="13"/>
      <c r="B314" s="14"/>
      <c r="C314" s="14"/>
      <c r="D314" s="15" t="s">
        <v>17</v>
      </c>
      <c r="E314" s="13">
        <v>10</v>
      </c>
      <c r="F314" s="13">
        <v>60</v>
      </c>
      <c r="G314" s="13">
        <f t="shared" si="18"/>
        <v>600</v>
      </c>
      <c r="H314" s="16"/>
    </row>
    <row r="315" ht="18.75" spans="1:8">
      <c r="A315" s="13"/>
      <c r="B315" s="14"/>
      <c r="C315" s="14"/>
      <c r="D315" s="15" t="s">
        <v>23</v>
      </c>
      <c r="E315" s="13">
        <v>6</v>
      </c>
      <c r="F315" s="13">
        <v>100</v>
      </c>
      <c r="G315" s="13">
        <f t="shared" si="18"/>
        <v>600</v>
      </c>
      <c r="H315" s="16"/>
    </row>
    <row r="316" ht="18.75" spans="1:8">
      <c r="A316" s="13"/>
      <c r="B316" s="14"/>
      <c r="C316" s="14"/>
      <c r="D316" s="15" t="s">
        <v>24</v>
      </c>
      <c r="E316" s="13">
        <v>5</v>
      </c>
      <c r="F316" s="13">
        <v>150</v>
      </c>
      <c r="G316" s="13">
        <f t="shared" si="18"/>
        <v>750</v>
      </c>
      <c r="H316" s="16"/>
    </row>
    <row r="317" ht="18.75" spans="1:8">
      <c r="A317" s="13"/>
      <c r="B317" s="14"/>
      <c r="C317" s="14"/>
      <c r="D317" s="15" t="s">
        <v>25</v>
      </c>
      <c r="E317" s="13">
        <v>2</v>
      </c>
      <c r="F317" s="13">
        <v>200</v>
      </c>
      <c r="G317" s="13">
        <f t="shared" si="18"/>
        <v>400</v>
      </c>
      <c r="H317" s="16"/>
    </row>
    <row r="318" ht="18.75" spans="1:8">
      <c r="A318" s="13"/>
      <c r="B318" s="14"/>
      <c r="C318" s="24" t="s">
        <v>32</v>
      </c>
      <c r="D318" s="15" t="s">
        <v>140</v>
      </c>
      <c r="E318" s="13">
        <v>1</v>
      </c>
      <c r="F318" s="13">
        <v>10</v>
      </c>
      <c r="G318" s="13">
        <f t="shared" si="18"/>
        <v>10</v>
      </c>
      <c r="H318" s="16"/>
    </row>
    <row r="319" ht="18.75" spans="1:8">
      <c r="A319" s="13"/>
      <c r="B319" s="14"/>
      <c r="C319" s="25"/>
      <c r="D319" s="15" t="s">
        <v>99</v>
      </c>
      <c r="E319" s="13">
        <v>6</v>
      </c>
      <c r="F319" s="13">
        <v>20</v>
      </c>
      <c r="G319" s="13">
        <f t="shared" si="18"/>
        <v>120</v>
      </c>
      <c r="H319" s="16"/>
    </row>
    <row r="320" ht="18.75" spans="1:8">
      <c r="A320" s="13"/>
      <c r="B320" s="14"/>
      <c r="C320" s="26"/>
      <c r="D320" s="15" t="s">
        <v>33</v>
      </c>
      <c r="E320" s="13">
        <v>4</v>
      </c>
      <c r="F320" s="13">
        <v>50</v>
      </c>
      <c r="G320" s="13">
        <f t="shared" si="18"/>
        <v>200</v>
      </c>
      <c r="H320" s="16"/>
    </row>
    <row r="321" ht="18.75" spans="1:8">
      <c r="A321" s="13"/>
      <c r="B321" s="14"/>
      <c r="C321" s="13" t="s">
        <v>127</v>
      </c>
      <c r="D321" s="15" t="s">
        <v>23</v>
      </c>
      <c r="E321" s="13">
        <v>1</v>
      </c>
      <c r="F321" s="13">
        <v>100</v>
      </c>
      <c r="G321" s="13">
        <f t="shared" si="18"/>
        <v>100</v>
      </c>
      <c r="H321" s="16"/>
    </row>
    <row r="322" ht="18.75" spans="1:8">
      <c r="A322" s="13"/>
      <c r="B322" s="14"/>
      <c r="C322" s="24" t="s">
        <v>105</v>
      </c>
      <c r="D322" s="15" t="s">
        <v>141</v>
      </c>
      <c r="E322" s="13">
        <v>8</v>
      </c>
      <c r="F322" s="13">
        <v>20</v>
      </c>
      <c r="G322" s="13">
        <f t="shared" si="18"/>
        <v>160</v>
      </c>
      <c r="H322" s="16"/>
    </row>
    <row r="323" ht="18.75" spans="1:8">
      <c r="A323" s="13"/>
      <c r="B323" s="14"/>
      <c r="C323" s="26"/>
      <c r="D323" s="15" t="s">
        <v>106</v>
      </c>
      <c r="E323" s="13">
        <v>1</v>
      </c>
      <c r="F323" s="13">
        <v>30</v>
      </c>
      <c r="G323" s="13">
        <f t="shared" si="18"/>
        <v>30</v>
      </c>
      <c r="H323" s="16"/>
    </row>
    <row r="324" ht="18.75" spans="1:8">
      <c r="A324" s="13"/>
      <c r="B324" s="14"/>
      <c r="C324" s="13" t="s">
        <v>27</v>
      </c>
      <c r="D324" s="17" t="s">
        <v>15</v>
      </c>
      <c r="E324" s="13">
        <v>1</v>
      </c>
      <c r="F324" s="13">
        <v>15</v>
      </c>
      <c r="G324" s="13">
        <f t="shared" si="18"/>
        <v>15</v>
      </c>
      <c r="H324" s="16"/>
    </row>
    <row r="325" ht="18.75" spans="1:8">
      <c r="A325" s="13"/>
      <c r="B325" s="18" t="s">
        <v>36</v>
      </c>
      <c r="C325" s="18"/>
      <c r="D325" s="19"/>
      <c r="E325" s="12"/>
      <c r="F325" s="12"/>
      <c r="G325" s="12">
        <f>SUM(G303:G324)</f>
        <v>6700</v>
      </c>
      <c r="H325" s="20"/>
    </row>
    <row r="326" ht="18.75" spans="1:8">
      <c r="A326" s="13">
        <v>8</v>
      </c>
      <c r="B326" s="14" t="s">
        <v>142</v>
      </c>
      <c r="C326" s="29" t="s">
        <v>143</v>
      </c>
      <c r="D326" s="15" t="s">
        <v>16</v>
      </c>
      <c r="E326" s="13">
        <v>7</v>
      </c>
      <c r="F326" s="13">
        <v>45</v>
      </c>
      <c r="G326" s="13">
        <f>E326*F326</f>
        <v>315</v>
      </c>
      <c r="H326" s="16"/>
    </row>
    <row r="327" ht="18.75" spans="1:8">
      <c r="A327" s="13"/>
      <c r="B327" s="14"/>
      <c r="C327" s="30"/>
      <c r="D327" s="15" t="s">
        <v>17</v>
      </c>
      <c r="E327" s="13">
        <v>8</v>
      </c>
      <c r="F327" s="13">
        <v>65</v>
      </c>
      <c r="G327" s="13">
        <f t="shared" ref="G327:G345" si="19">E327*F327</f>
        <v>520</v>
      </c>
      <c r="H327" s="16"/>
    </row>
    <row r="328" ht="18.75" spans="1:8">
      <c r="A328" s="13"/>
      <c r="B328" s="14"/>
      <c r="C328" s="30"/>
      <c r="D328" s="15" t="s">
        <v>18</v>
      </c>
      <c r="E328" s="13">
        <v>17</v>
      </c>
      <c r="F328" s="13">
        <v>90</v>
      </c>
      <c r="G328" s="13">
        <f t="shared" si="19"/>
        <v>1530</v>
      </c>
      <c r="H328" s="16"/>
    </row>
    <row r="329" ht="18.75" spans="1:8">
      <c r="A329" s="13"/>
      <c r="B329" s="14"/>
      <c r="C329" s="30"/>
      <c r="D329" s="15" t="s">
        <v>19</v>
      </c>
      <c r="E329" s="13">
        <v>4</v>
      </c>
      <c r="F329" s="13">
        <v>120</v>
      </c>
      <c r="G329" s="13">
        <f t="shared" si="19"/>
        <v>480</v>
      </c>
      <c r="H329" s="16"/>
    </row>
    <row r="330" ht="18.75" spans="1:8">
      <c r="A330" s="13"/>
      <c r="B330" s="14"/>
      <c r="C330" s="30"/>
      <c r="D330" s="15" t="s">
        <v>20</v>
      </c>
      <c r="E330" s="13">
        <v>8</v>
      </c>
      <c r="F330" s="13">
        <v>170</v>
      </c>
      <c r="G330" s="13">
        <f t="shared" si="19"/>
        <v>1360</v>
      </c>
      <c r="H330" s="16"/>
    </row>
    <row r="331" ht="18.75" spans="1:8">
      <c r="A331" s="13"/>
      <c r="B331" s="14"/>
      <c r="C331" s="31"/>
      <c r="D331" s="15" t="s">
        <v>21</v>
      </c>
      <c r="E331" s="13">
        <v>2</v>
      </c>
      <c r="F331" s="13">
        <v>220</v>
      </c>
      <c r="G331" s="13">
        <f t="shared" si="19"/>
        <v>440</v>
      </c>
      <c r="H331" s="16"/>
    </row>
    <row r="332" ht="18.75" spans="1:8">
      <c r="A332" s="13"/>
      <c r="B332" s="14"/>
      <c r="C332" s="29" t="s">
        <v>144</v>
      </c>
      <c r="D332" s="15" t="s">
        <v>15</v>
      </c>
      <c r="E332" s="13">
        <v>1</v>
      </c>
      <c r="F332" s="13">
        <v>10</v>
      </c>
      <c r="G332" s="13">
        <f t="shared" si="19"/>
        <v>10</v>
      </c>
      <c r="H332" s="16"/>
    </row>
    <row r="333" ht="18.75" spans="1:8">
      <c r="A333" s="13"/>
      <c r="B333" s="14"/>
      <c r="C333" s="30"/>
      <c r="D333" s="15" t="s">
        <v>16</v>
      </c>
      <c r="E333" s="13">
        <v>24</v>
      </c>
      <c r="F333" s="13">
        <v>40</v>
      </c>
      <c r="G333" s="13">
        <f t="shared" si="19"/>
        <v>960</v>
      </c>
      <c r="H333" s="16"/>
    </row>
    <row r="334" ht="18.75" spans="1:8">
      <c r="A334" s="13"/>
      <c r="B334" s="14"/>
      <c r="C334" s="30"/>
      <c r="D334" s="15" t="s">
        <v>17</v>
      </c>
      <c r="E334" s="13">
        <v>23</v>
      </c>
      <c r="F334" s="13">
        <v>60</v>
      </c>
      <c r="G334" s="13">
        <f t="shared" si="19"/>
        <v>1380</v>
      </c>
      <c r="H334" s="16"/>
    </row>
    <row r="335" ht="18.75" spans="1:8">
      <c r="A335" s="13"/>
      <c r="B335" s="14"/>
      <c r="C335" s="30"/>
      <c r="D335" s="15" t="s">
        <v>23</v>
      </c>
      <c r="E335" s="13">
        <v>12</v>
      </c>
      <c r="F335" s="13">
        <v>100</v>
      </c>
      <c r="G335" s="13">
        <f t="shared" si="19"/>
        <v>1200</v>
      </c>
      <c r="H335" s="16"/>
    </row>
    <row r="336" ht="18.75" spans="1:8">
      <c r="A336" s="13"/>
      <c r="B336" s="14"/>
      <c r="C336" s="30"/>
      <c r="D336" s="15" t="s">
        <v>24</v>
      </c>
      <c r="E336" s="13">
        <v>8</v>
      </c>
      <c r="F336" s="13">
        <v>150</v>
      </c>
      <c r="G336" s="13">
        <f t="shared" si="19"/>
        <v>1200</v>
      </c>
      <c r="H336" s="16"/>
    </row>
    <row r="337" ht="18.75" spans="1:8">
      <c r="A337" s="13"/>
      <c r="B337" s="14"/>
      <c r="C337" s="30"/>
      <c r="D337" s="15" t="s">
        <v>25</v>
      </c>
      <c r="E337" s="13">
        <v>2</v>
      </c>
      <c r="F337" s="13">
        <v>200</v>
      </c>
      <c r="G337" s="13">
        <f t="shared" si="19"/>
        <v>400</v>
      </c>
      <c r="H337" s="16"/>
    </row>
    <row r="338" ht="18.75" spans="1:8">
      <c r="A338" s="13"/>
      <c r="B338" s="14"/>
      <c r="C338" s="31"/>
      <c r="D338" s="15" t="s">
        <v>126</v>
      </c>
      <c r="E338" s="13">
        <v>1</v>
      </c>
      <c r="F338" s="13">
        <v>600</v>
      </c>
      <c r="G338" s="13">
        <f t="shared" si="19"/>
        <v>600</v>
      </c>
      <c r="H338" s="16"/>
    </row>
    <row r="339" ht="18.75" spans="1:8">
      <c r="A339" s="13"/>
      <c r="B339" s="14"/>
      <c r="C339" s="30" t="s">
        <v>145</v>
      </c>
      <c r="D339" s="15" t="s">
        <v>16</v>
      </c>
      <c r="E339" s="13">
        <v>4</v>
      </c>
      <c r="F339" s="13">
        <v>40</v>
      </c>
      <c r="G339" s="13">
        <f t="shared" si="19"/>
        <v>160</v>
      </c>
      <c r="H339" s="16"/>
    </row>
    <row r="340" ht="18.75" spans="1:8">
      <c r="A340" s="13"/>
      <c r="B340" s="14"/>
      <c r="C340" s="31"/>
      <c r="D340" s="15" t="s">
        <v>17</v>
      </c>
      <c r="E340" s="13">
        <v>14</v>
      </c>
      <c r="F340" s="13">
        <v>60</v>
      </c>
      <c r="G340" s="13">
        <f t="shared" si="19"/>
        <v>840</v>
      </c>
      <c r="H340" s="16"/>
    </row>
    <row r="341" ht="18.75" spans="1:8">
      <c r="A341" s="13"/>
      <c r="B341" s="14"/>
      <c r="C341" s="24" t="s">
        <v>27</v>
      </c>
      <c r="D341" s="17" t="s">
        <v>15</v>
      </c>
      <c r="E341" s="13">
        <v>2</v>
      </c>
      <c r="F341" s="13">
        <v>15</v>
      </c>
      <c r="G341" s="13">
        <f t="shared" si="19"/>
        <v>30</v>
      </c>
      <c r="H341" s="16"/>
    </row>
    <row r="342" ht="18.75" spans="1:8">
      <c r="A342" s="13"/>
      <c r="B342" s="14"/>
      <c r="C342" s="26"/>
      <c r="D342" s="15" t="s">
        <v>108</v>
      </c>
      <c r="E342" s="13">
        <v>1</v>
      </c>
      <c r="F342" s="13">
        <v>90</v>
      </c>
      <c r="G342" s="13">
        <f t="shared" si="19"/>
        <v>90</v>
      </c>
      <c r="H342" s="16"/>
    </row>
    <row r="343" ht="18.75" spans="1:8">
      <c r="A343" s="13"/>
      <c r="B343" s="14"/>
      <c r="C343" s="24" t="s">
        <v>32</v>
      </c>
      <c r="D343" s="15" t="s">
        <v>140</v>
      </c>
      <c r="E343" s="13">
        <v>2</v>
      </c>
      <c r="F343" s="13">
        <v>10</v>
      </c>
      <c r="G343" s="13">
        <f t="shared" si="19"/>
        <v>20</v>
      </c>
      <c r="H343" s="16"/>
    </row>
    <row r="344" ht="18.75" spans="1:8">
      <c r="A344" s="13"/>
      <c r="B344" s="14"/>
      <c r="C344" s="25"/>
      <c r="D344" s="15" t="s">
        <v>99</v>
      </c>
      <c r="E344" s="13">
        <v>2</v>
      </c>
      <c r="F344" s="13">
        <v>20</v>
      </c>
      <c r="G344" s="13">
        <f t="shared" si="19"/>
        <v>40</v>
      </c>
      <c r="H344" s="16"/>
    </row>
    <row r="345" ht="18.75" spans="1:8">
      <c r="A345" s="13"/>
      <c r="B345" s="14"/>
      <c r="C345" s="26"/>
      <c r="D345" s="15" t="s">
        <v>33</v>
      </c>
      <c r="E345" s="13">
        <v>8</v>
      </c>
      <c r="F345" s="13">
        <v>50</v>
      </c>
      <c r="G345" s="13">
        <f t="shared" si="19"/>
        <v>400</v>
      </c>
      <c r="H345" s="16"/>
    </row>
    <row r="346" ht="18.75" spans="1:8">
      <c r="A346" s="13"/>
      <c r="B346" s="18" t="s">
        <v>36</v>
      </c>
      <c r="C346" s="18"/>
      <c r="D346" s="19"/>
      <c r="E346" s="12"/>
      <c r="F346" s="12"/>
      <c r="G346" s="12">
        <f>SUM(G326:G345)</f>
        <v>11975</v>
      </c>
      <c r="H346" s="20"/>
    </row>
    <row r="347" ht="18.75" spans="1:8">
      <c r="A347" s="13">
        <v>9</v>
      </c>
      <c r="B347" s="14" t="s">
        <v>146</v>
      </c>
      <c r="C347" s="29" t="s">
        <v>147</v>
      </c>
      <c r="D347" s="15" t="s">
        <v>16</v>
      </c>
      <c r="E347" s="13">
        <v>1</v>
      </c>
      <c r="F347" s="13">
        <v>45</v>
      </c>
      <c r="G347" s="13">
        <f>E347*F347</f>
        <v>45</v>
      </c>
      <c r="H347" s="13"/>
    </row>
    <row r="348" ht="18.75" spans="1:8">
      <c r="A348" s="13"/>
      <c r="B348" s="14"/>
      <c r="C348" s="30"/>
      <c r="D348" s="15" t="s">
        <v>17</v>
      </c>
      <c r="E348" s="13">
        <v>2</v>
      </c>
      <c r="F348" s="13">
        <v>65</v>
      </c>
      <c r="G348" s="13">
        <f t="shared" ref="G348:G360" si="20">E348*F348</f>
        <v>130</v>
      </c>
      <c r="H348" s="13"/>
    </row>
    <row r="349" ht="18.75" spans="1:8">
      <c r="A349" s="13"/>
      <c r="B349" s="14"/>
      <c r="C349" s="30"/>
      <c r="D349" s="15" t="s">
        <v>18</v>
      </c>
      <c r="E349" s="13">
        <v>3</v>
      </c>
      <c r="F349" s="13">
        <v>90</v>
      </c>
      <c r="G349" s="13">
        <f t="shared" si="20"/>
        <v>270</v>
      </c>
      <c r="H349" s="16"/>
    </row>
    <row r="350" ht="18.75" spans="1:8">
      <c r="A350" s="13"/>
      <c r="B350" s="14"/>
      <c r="C350" s="30"/>
      <c r="D350" s="15" t="s">
        <v>19</v>
      </c>
      <c r="E350" s="13">
        <v>7</v>
      </c>
      <c r="F350" s="13">
        <v>120</v>
      </c>
      <c r="G350" s="13">
        <f t="shared" si="20"/>
        <v>840</v>
      </c>
      <c r="H350" s="16"/>
    </row>
    <row r="351" ht="18.75" spans="1:8">
      <c r="A351" s="13"/>
      <c r="B351" s="14"/>
      <c r="C351" s="31"/>
      <c r="D351" s="15" t="s">
        <v>20</v>
      </c>
      <c r="E351" s="13">
        <v>3</v>
      </c>
      <c r="F351" s="13">
        <v>170</v>
      </c>
      <c r="G351" s="13">
        <f t="shared" si="20"/>
        <v>510</v>
      </c>
      <c r="H351" s="16"/>
    </row>
    <row r="352" ht="18.75" spans="1:8">
      <c r="A352" s="13"/>
      <c r="B352" s="14"/>
      <c r="C352" s="24" t="s">
        <v>148</v>
      </c>
      <c r="D352" s="15" t="s">
        <v>16</v>
      </c>
      <c r="E352" s="13">
        <v>10</v>
      </c>
      <c r="F352" s="13">
        <v>40</v>
      </c>
      <c r="G352" s="13">
        <f t="shared" si="20"/>
        <v>400</v>
      </c>
      <c r="H352" s="16"/>
    </row>
    <row r="353" ht="18.75" spans="1:8">
      <c r="A353" s="13"/>
      <c r="B353" s="14"/>
      <c r="C353" s="25"/>
      <c r="D353" s="15" t="s">
        <v>17</v>
      </c>
      <c r="E353" s="13">
        <v>14</v>
      </c>
      <c r="F353" s="13">
        <v>60</v>
      </c>
      <c r="G353" s="13">
        <f t="shared" si="20"/>
        <v>840</v>
      </c>
      <c r="H353" s="16"/>
    </row>
    <row r="354" ht="18.75" spans="1:8">
      <c r="A354" s="13"/>
      <c r="B354" s="14"/>
      <c r="C354" s="25"/>
      <c r="D354" s="15" t="s">
        <v>23</v>
      </c>
      <c r="E354" s="13">
        <v>14</v>
      </c>
      <c r="F354" s="13">
        <v>100</v>
      </c>
      <c r="G354" s="13">
        <f t="shared" si="20"/>
        <v>1400</v>
      </c>
      <c r="H354" s="16"/>
    </row>
    <row r="355" ht="18.75" spans="1:8">
      <c r="A355" s="13"/>
      <c r="B355" s="14"/>
      <c r="C355" s="25"/>
      <c r="D355" s="15" t="s">
        <v>24</v>
      </c>
      <c r="E355" s="13">
        <v>4</v>
      </c>
      <c r="F355" s="13">
        <v>150</v>
      </c>
      <c r="G355" s="13">
        <f t="shared" si="20"/>
        <v>600</v>
      </c>
      <c r="H355" s="16"/>
    </row>
    <row r="356" ht="18.75" spans="1:8">
      <c r="A356" s="13"/>
      <c r="B356" s="14"/>
      <c r="C356" s="25"/>
      <c r="D356" s="15" t="s">
        <v>25</v>
      </c>
      <c r="E356" s="13">
        <v>6</v>
      </c>
      <c r="F356" s="13">
        <v>200</v>
      </c>
      <c r="G356" s="13">
        <f t="shared" si="20"/>
        <v>1200</v>
      </c>
      <c r="H356" s="16"/>
    </row>
    <row r="357" ht="18.75" spans="1:8">
      <c r="A357" s="13"/>
      <c r="B357" s="14"/>
      <c r="C357" s="26"/>
      <c r="D357" s="15" t="s">
        <v>126</v>
      </c>
      <c r="E357" s="13">
        <v>2</v>
      </c>
      <c r="F357" s="13">
        <v>600</v>
      </c>
      <c r="G357" s="13">
        <f t="shared" si="20"/>
        <v>1200</v>
      </c>
      <c r="H357" s="16"/>
    </row>
    <row r="358" ht="18.75" spans="1:8">
      <c r="A358" s="13"/>
      <c r="B358" s="14"/>
      <c r="C358" s="13" t="s">
        <v>145</v>
      </c>
      <c r="D358" s="15" t="s">
        <v>17</v>
      </c>
      <c r="E358" s="13">
        <v>7</v>
      </c>
      <c r="F358" s="13">
        <v>60</v>
      </c>
      <c r="G358" s="13">
        <f t="shared" si="20"/>
        <v>420</v>
      </c>
      <c r="H358" s="16"/>
    </row>
    <row r="359" ht="18.75" spans="1:8">
      <c r="A359" s="13"/>
      <c r="B359" s="14"/>
      <c r="C359" s="24" t="s">
        <v>32</v>
      </c>
      <c r="D359" s="15" t="s">
        <v>99</v>
      </c>
      <c r="E359" s="13">
        <v>6</v>
      </c>
      <c r="F359" s="13">
        <v>20</v>
      </c>
      <c r="G359" s="13">
        <f t="shared" si="20"/>
        <v>120</v>
      </c>
      <c r="H359" s="16"/>
    </row>
    <row r="360" ht="18.75" spans="1:8">
      <c r="A360" s="13"/>
      <c r="B360" s="14"/>
      <c r="C360" s="26"/>
      <c r="D360" s="15" t="s">
        <v>33</v>
      </c>
      <c r="E360" s="13">
        <v>8</v>
      </c>
      <c r="F360" s="13">
        <v>50</v>
      </c>
      <c r="G360" s="13">
        <f t="shared" si="20"/>
        <v>400</v>
      </c>
      <c r="H360" s="16"/>
    </row>
    <row r="361" ht="18.75" spans="1:8">
      <c r="A361" s="13"/>
      <c r="B361" s="18" t="s">
        <v>36</v>
      </c>
      <c r="C361" s="18"/>
      <c r="D361" s="19"/>
      <c r="E361" s="12"/>
      <c r="F361" s="12"/>
      <c r="G361" s="12">
        <f>SUM(G347:G360)</f>
        <v>8375</v>
      </c>
      <c r="H361" s="20"/>
    </row>
    <row r="362" ht="18.75" spans="1:8">
      <c r="A362" s="13">
        <v>10</v>
      </c>
      <c r="B362" s="14" t="s">
        <v>149</v>
      </c>
      <c r="C362" s="29" t="s">
        <v>150</v>
      </c>
      <c r="D362" s="15" t="s">
        <v>16</v>
      </c>
      <c r="E362" s="13">
        <v>3</v>
      </c>
      <c r="F362" s="13">
        <v>45</v>
      </c>
      <c r="G362" s="13">
        <f>E362*F362</f>
        <v>135</v>
      </c>
      <c r="H362" s="13"/>
    </row>
    <row r="363" ht="18.75" spans="1:8">
      <c r="A363" s="13"/>
      <c r="B363" s="14"/>
      <c r="C363" s="30"/>
      <c r="D363" s="15" t="s">
        <v>17</v>
      </c>
      <c r="E363" s="13">
        <v>2</v>
      </c>
      <c r="F363" s="13">
        <v>65</v>
      </c>
      <c r="G363" s="13">
        <f t="shared" ref="G363:G373" si="21">E363*F363</f>
        <v>130</v>
      </c>
      <c r="H363" s="13"/>
    </row>
    <row r="364" ht="18.75" spans="1:8">
      <c r="A364" s="13"/>
      <c r="B364" s="14"/>
      <c r="C364" s="30"/>
      <c r="D364" s="15" t="s">
        <v>18</v>
      </c>
      <c r="E364" s="13">
        <v>3</v>
      </c>
      <c r="F364" s="13">
        <v>90</v>
      </c>
      <c r="G364" s="13">
        <f t="shared" si="21"/>
        <v>270</v>
      </c>
      <c r="H364" s="16"/>
    </row>
    <row r="365" ht="18.75" spans="1:8">
      <c r="A365" s="13"/>
      <c r="B365" s="14"/>
      <c r="C365" s="30"/>
      <c r="D365" s="15" t="s">
        <v>19</v>
      </c>
      <c r="E365" s="13">
        <v>3</v>
      </c>
      <c r="F365" s="13">
        <v>120</v>
      </c>
      <c r="G365" s="13">
        <f t="shared" si="21"/>
        <v>360</v>
      </c>
      <c r="H365" s="16"/>
    </row>
    <row r="366" ht="18.75" spans="1:8">
      <c r="A366" s="13"/>
      <c r="B366" s="14"/>
      <c r="C366" s="31"/>
      <c r="D366" s="15" t="s">
        <v>20</v>
      </c>
      <c r="E366" s="13">
        <v>8</v>
      </c>
      <c r="F366" s="13">
        <v>170</v>
      </c>
      <c r="G366" s="13">
        <f t="shared" si="21"/>
        <v>1360</v>
      </c>
      <c r="H366" s="16"/>
    </row>
    <row r="367" ht="18.75" spans="1:8">
      <c r="A367" s="13"/>
      <c r="B367" s="14"/>
      <c r="C367" s="24" t="s">
        <v>151</v>
      </c>
      <c r="D367" s="15" t="s">
        <v>16</v>
      </c>
      <c r="E367" s="13">
        <v>5</v>
      </c>
      <c r="F367" s="13">
        <v>40</v>
      </c>
      <c r="G367" s="13">
        <f t="shared" si="21"/>
        <v>200</v>
      </c>
      <c r="H367" s="16"/>
    </row>
    <row r="368" ht="18.75" spans="1:8">
      <c r="A368" s="13"/>
      <c r="B368" s="14"/>
      <c r="C368" s="25"/>
      <c r="D368" s="15" t="s">
        <v>17</v>
      </c>
      <c r="E368" s="13">
        <v>6</v>
      </c>
      <c r="F368" s="13">
        <v>60</v>
      </c>
      <c r="G368" s="13">
        <f t="shared" si="21"/>
        <v>360</v>
      </c>
      <c r="H368" s="16"/>
    </row>
    <row r="369" ht="18.75" spans="1:8">
      <c r="A369" s="13"/>
      <c r="B369" s="14"/>
      <c r="C369" s="26"/>
      <c r="D369" s="15" t="s">
        <v>23</v>
      </c>
      <c r="E369" s="13">
        <v>4</v>
      </c>
      <c r="F369" s="13">
        <v>100</v>
      </c>
      <c r="G369" s="13">
        <f t="shared" si="21"/>
        <v>400</v>
      </c>
      <c r="H369" s="16"/>
    </row>
    <row r="370" ht="18.75" spans="1:8">
      <c r="A370" s="13"/>
      <c r="B370" s="14"/>
      <c r="C370" s="13" t="s">
        <v>152</v>
      </c>
      <c r="D370" s="15" t="s">
        <v>16</v>
      </c>
      <c r="E370" s="13">
        <v>3</v>
      </c>
      <c r="F370" s="13">
        <v>40</v>
      </c>
      <c r="G370" s="13">
        <f t="shared" si="21"/>
        <v>120</v>
      </c>
      <c r="H370" s="16"/>
    </row>
    <row r="371" ht="18.75" spans="1:8">
      <c r="A371" s="13"/>
      <c r="B371" s="14"/>
      <c r="C371" s="24" t="s">
        <v>32</v>
      </c>
      <c r="D371" s="15" t="s">
        <v>108</v>
      </c>
      <c r="E371" s="13">
        <v>9</v>
      </c>
      <c r="F371" s="13">
        <v>5</v>
      </c>
      <c r="G371" s="13">
        <f t="shared" si="21"/>
        <v>45</v>
      </c>
      <c r="H371" s="16"/>
    </row>
    <row r="372" ht="18.75" spans="1:8">
      <c r="A372" s="13"/>
      <c r="B372" s="14"/>
      <c r="C372" s="25"/>
      <c r="D372" s="15" t="s">
        <v>99</v>
      </c>
      <c r="E372" s="13">
        <v>2</v>
      </c>
      <c r="F372" s="13">
        <v>20</v>
      </c>
      <c r="G372" s="13">
        <f t="shared" si="21"/>
        <v>40</v>
      </c>
      <c r="H372" s="16"/>
    </row>
    <row r="373" ht="18.75" spans="1:8">
      <c r="A373" s="13"/>
      <c r="B373" s="14"/>
      <c r="C373" s="26"/>
      <c r="D373" s="15" t="s">
        <v>33</v>
      </c>
      <c r="E373" s="13">
        <v>3</v>
      </c>
      <c r="F373" s="13">
        <v>50</v>
      </c>
      <c r="G373" s="13">
        <f t="shared" si="21"/>
        <v>150</v>
      </c>
      <c r="H373" s="16"/>
    </row>
    <row r="374" ht="18.75" spans="1:8">
      <c r="A374" s="13"/>
      <c r="B374" s="18" t="s">
        <v>36</v>
      </c>
      <c r="C374" s="18"/>
      <c r="D374" s="19"/>
      <c r="E374" s="12"/>
      <c r="F374" s="12"/>
      <c r="G374" s="12">
        <f>SUM(G362:G373)</f>
        <v>3570</v>
      </c>
      <c r="H374" s="20"/>
    </row>
    <row r="375" s="4" customFormat="1" ht="18.75" spans="1:8">
      <c r="A375" s="12" t="s">
        <v>77</v>
      </c>
      <c r="B375" s="12"/>
      <c r="C375" s="12"/>
      <c r="D375" s="12"/>
      <c r="E375" s="12"/>
      <c r="F375" s="12"/>
      <c r="G375" s="12">
        <f>G374+G361+G346+G325+G302+G286+G273+G250+G233+G221</f>
        <v>109717.6</v>
      </c>
      <c r="H375" s="12"/>
    </row>
  </sheetData>
  <mergeCells count="189">
    <mergeCell ref="A1:H1"/>
    <mergeCell ref="A2:H2"/>
    <mergeCell ref="A3:H3"/>
    <mergeCell ref="A5:H5"/>
    <mergeCell ref="B27:C27"/>
    <mergeCell ref="B33:C33"/>
    <mergeCell ref="B36:C36"/>
    <mergeCell ref="B39:C39"/>
    <mergeCell ref="B42:C42"/>
    <mergeCell ref="B44:C44"/>
    <mergeCell ref="B46:C46"/>
    <mergeCell ref="B59:C59"/>
    <mergeCell ref="B64:C64"/>
    <mergeCell ref="B69:C69"/>
    <mergeCell ref="B76:C76"/>
    <mergeCell ref="B80:C80"/>
    <mergeCell ref="B90:C90"/>
    <mergeCell ref="B92:C92"/>
    <mergeCell ref="B95:C95"/>
    <mergeCell ref="B98:C98"/>
    <mergeCell ref="A99:C99"/>
    <mergeCell ref="A100:H100"/>
    <mergeCell ref="B118:C118"/>
    <mergeCell ref="B121:C121"/>
    <mergeCell ref="B128:C128"/>
    <mergeCell ref="B133:C133"/>
    <mergeCell ref="B140:C140"/>
    <mergeCell ref="B143:C143"/>
    <mergeCell ref="B146:C146"/>
    <mergeCell ref="B158:C158"/>
    <mergeCell ref="B160:C160"/>
    <mergeCell ref="B170:C170"/>
    <mergeCell ref="B177:C177"/>
    <mergeCell ref="B188:C188"/>
    <mergeCell ref="B193:C193"/>
    <mergeCell ref="B203:C203"/>
    <mergeCell ref="B215:C215"/>
    <mergeCell ref="A216:C216"/>
    <mergeCell ref="A217:H217"/>
    <mergeCell ref="B221:C221"/>
    <mergeCell ref="B233:C233"/>
    <mergeCell ref="B250:C250"/>
    <mergeCell ref="B273:C273"/>
    <mergeCell ref="B286:C286"/>
    <mergeCell ref="B302:C302"/>
    <mergeCell ref="B325:C325"/>
    <mergeCell ref="B346:C346"/>
    <mergeCell ref="B361:C361"/>
    <mergeCell ref="B374:C374"/>
    <mergeCell ref="A375:C375"/>
    <mergeCell ref="A6:A27"/>
    <mergeCell ref="A28:A33"/>
    <mergeCell ref="A34:A36"/>
    <mergeCell ref="A37:A39"/>
    <mergeCell ref="A40:A42"/>
    <mergeCell ref="A43:A44"/>
    <mergeCell ref="A45:A46"/>
    <mergeCell ref="A47:A59"/>
    <mergeCell ref="A60:A64"/>
    <mergeCell ref="A65:A69"/>
    <mergeCell ref="A70:A76"/>
    <mergeCell ref="A77:A80"/>
    <mergeCell ref="A81:A90"/>
    <mergeCell ref="A91:A92"/>
    <mergeCell ref="A93:A95"/>
    <mergeCell ref="A96:A98"/>
    <mergeCell ref="A101:A118"/>
    <mergeCell ref="A119:A121"/>
    <mergeCell ref="A122:A128"/>
    <mergeCell ref="A129:A133"/>
    <mergeCell ref="A134:A140"/>
    <mergeCell ref="A141:A143"/>
    <mergeCell ref="A144:A146"/>
    <mergeCell ref="A147:A158"/>
    <mergeCell ref="A159:A160"/>
    <mergeCell ref="A161:A170"/>
    <mergeCell ref="A171:A177"/>
    <mergeCell ref="A178:A188"/>
    <mergeCell ref="A189:A193"/>
    <mergeCell ref="A194:A203"/>
    <mergeCell ref="A204:A215"/>
    <mergeCell ref="A218:A221"/>
    <mergeCell ref="A222:A233"/>
    <mergeCell ref="A234:A250"/>
    <mergeCell ref="A251:A273"/>
    <mergeCell ref="A274:A286"/>
    <mergeCell ref="A287:A302"/>
    <mergeCell ref="A303:A325"/>
    <mergeCell ref="A326:A346"/>
    <mergeCell ref="A347:A361"/>
    <mergeCell ref="A362:A374"/>
    <mergeCell ref="B6:B26"/>
    <mergeCell ref="B28:B32"/>
    <mergeCell ref="B34:B35"/>
    <mergeCell ref="B37:B38"/>
    <mergeCell ref="B40:B41"/>
    <mergeCell ref="B47:B58"/>
    <mergeCell ref="B60:B63"/>
    <mergeCell ref="B65:B68"/>
    <mergeCell ref="B70:B75"/>
    <mergeCell ref="B77:B79"/>
    <mergeCell ref="B81:B89"/>
    <mergeCell ref="B93:B94"/>
    <mergeCell ref="B96:B97"/>
    <mergeCell ref="B101:B117"/>
    <mergeCell ref="B119:B120"/>
    <mergeCell ref="B122:B127"/>
    <mergeCell ref="B129:B132"/>
    <mergeCell ref="B134:B139"/>
    <mergeCell ref="B141:B142"/>
    <mergeCell ref="B144:B145"/>
    <mergeCell ref="B147:B157"/>
    <mergeCell ref="B161:B169"/>
    <mergeCell ref="B171:B176"/>
    <mergeCell ref="B178:B187"/>
    <mergeCell ref="B189:B192"/>
    <mergeCell ref="B194:B202"/>
    <mergeCell ref="B204:B214"/>
    <mergeCell ref="B218:B220"/>
    <mergeCell ref="B222:B232"/>
    <mergeCell ref="B234:B249"/>
    <mergeCell ref="B251:B272"/>
    <mergeCell ref="B274:B285"/>
    <mergeCell ref="B287:B301"/>
    <mergeCell ref="B303:B324"/>
    <mergeCell ref="B326:B345"/>
    <mergeCell ref="B347:B360"/>
    <mergeCell ref="B362:B373"/>
    <mergeCell ref="C6:C13"/>
    <mergeCell ref="C14:C20"/>
    <mergeCell ref="C28:C30"/>
    <mergeCell ref="C47:C51"/>
    <mergeCell ref="C52:C55"/>
    <mergeCell ref="C60:C61"/>
    <mergeCell ref="C71:C74"/>
    <mergeCell ref="C81:C84"/>
    <mergeCell ref="C85:C88"/>
    <mergeCell ref="C103:C106"/>
    <mergeCell ref="C107:C111"/>
    <mergeCell ref="C112:C113"/>
    <mergeCell ref="C122:C123"/>
    <mergeCell ref="C124:C126"/>
    <mergeCell ref="C134:C135"/>
    <mergeCell ref="C136:C137"/>
    <mergeCell ref="C138:C139"/>
    <mergeCell ref="C147:C151"/>
    <mergeCell ref="C152:C153"/>
    <mergeCell ref="C161:C165"/>
    <mergeCell ref="C166:C169"/>
    <mergeCell ref="C172:C174"/>
    <mergeCell ref="C175:C176"/>
    <mergeCell ref="C178:C181"/>
    <mergeCell ref="C185:C187"/>
    <mergeCell ref="C189:C192"/>
    <mergeCell ref="C195:C198"/>
    <mergeCell ref="C199:C201"/>
    <mergeCell ref="C204:C206"/>
    <mergeCell ref="C207:C208"/>
    <mergeCell ref="C210:C211"/>
    <mergeCell ref="C213:C214"/>
    <mergeCell ref="C222:C226"/>
    <mergeCell ref="C227:C230"/>
    <mergeCell ref="C234:C240"/>
    <mergeCell ref="C241:C245"/>
    <mergeCell ref="C251:C258"/>
    <mergeCell ref="C259:C265"/>
    <mergeCell ref="C267:C268"/>
    <mergeCell ref="C271:C272"/>
    <mergeCell ref="C274:C276"/>
    <mergeCell ref="C277:C281"/>
    <mergeCell ref="C284:C285"/>
    <mergeCell ref="C287:C291"/>
    <mergeCell ref="C292:C297"/>
    <mergeCell ref="C298:C300"/>
    <mergeCell ref="C303:C310"/>
    <mergeCell ref="C311:C317"/>
    <mergeCell ref="C318:C320"/>
    <mergeCell ref="C322:C323"/>
    <mergeCell ref="C326:C331"/>
    <mergeCell ref="C332:C338"/>
    <mergeCell ref="C339:C340"/>
    <mergeCell ref="C341:C342"/>
    <mergeCell ref="C343:C345"/>
    <mergeCell ref="C347:C351"/>
    <mergeCell ref="C352:C357"/>
    <mergeCell ref="C359:C360"/>
    <mergeCell ref="C362:C366"/>
    <mergeCell ref="C367:C369"/>
    <mergeCell ref="C371:C373"/>
  </mergeCells>
  <printOptions horizontalCentered="1"/>
  <pageMargins left="0.55" right="0.55" top="0.984027777777778" bottom="0.590277777777778" header="0.511805555555556" footer="0.511805555555556"/>
  <pageSetup paperSize="9" scale="9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农林2、3社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4</cp:lastModifiedBy>
  <dcterms:created xsi:type="dcterms:W3CDTF">2019-01-18T01:13:00Z</dcterms:created>
  <dcterms:modified xsi:type="dcterms:W3CDTF">2019-03-12T05:25:04Z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